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1"/>
  <workbookPr/>
  <mc:AlternateContent xmlns:mc="http://schemas.openxmlformats.org/markup-compatibility/2006">
    <mc:Choice Requires="x15">
      <x15ac:absPath xmlns:x15ac="http://schemas.microsoft.com/office/spreadsheetml/2010/11/ac" url="C:\Users\shirw\OneDrive\Desktop\"/>
    </mc:Choice>
  </mc:AlternateContent>
  <xr:revisionPtr revIDLastSave="0" documentId="10_ncr:8100000_{03961B84-BEFB-4855-B6C2-9C2297CB9FBD}" xr6:coauthVersionLast="34" xr6:coauthVersionMax="34" xr10:uidLastSave="{00000000-0000-0000-0000-000000000000}"/>
  <bookViews>
    <workbookView xWindow="0" yWindow="0" windowWidth="28800" windowHeight="12000" xr2:uid="{00000000-000D-0000-FFFF-FFFF00000000}"/>
  </bookViews>
  <sheets>
    <sheet name="Sheet1" sheetId="15" r:id="rId1"/>
  </sheets>
  <definedNames>
    <definedName name="_xlnm._FilterDatabase" localSheetId="0" hidden="1">Sheet1!$A$2:$EP$27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8" i="15" l="1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X28" i="15"/>
  <c r="AY28" i="15"/>
  <c r="AZ28" i="15"/>
  <c r="BA28" i="15"/>
  <c r="BB28" i="15"/>
  <c r="BC28" i="15"/>
  <c r="BD28" i="15"/>
  <c r="BE28" i="15"/>
  <c r="BF28" i="15"/>
  <c r="BG28" i="15"/>
  <c r="BH28" i="15"/>
  <c r="BI28" i="15"/>
  <c r="BJ28" i="15"/>
  <c r="BK28" i="15"/>
  <c r="BL28" i="15"/>
  <c r="BM28" i="15"/>
  <c r="BN28" i="15"/>
  <c r="BO28" i="15"/>
  <c r="BP28" i="15"/>
  <c r="BQ28" i="15"/>
  <c r="BR28" i="15"/>
  <c r="BS28" i="15"/>
  <c r="BT28" i="15"/>
  <c r="BU28" i="15"/>
  <c r="BV28" i="15"/>
  <c r="BW28" i="15"/>
  <c r="BX28" i="15"/>
  <c r="BY28" i="15"/>
  <c r="BZ28" i="15"/>
  <c r="CA28" i="15"/>
  <c r="CB28" i="15"/>
  <c r="CC28" i="15"/>
  <c r="CD28" i="15"/>
  <c r="CE28" i="15"/>
  <c r="CF28" i="15"/>
  <c r="CG28" i="15"/>
  <c r="CH28" i="15"/>
  <c r="CI28" i="15"/>
  <c r="CJ28" i="15"/>
  <c r="CK28" i="15"/>
  <c r="CL28" i="15"/>
  <c r="CM28" i="15"/>
  <c r="CN28" i="15"/>
  <c r="CO28" i="15"/>
  <c r="CP28" i="15"/>
  <c r="CQ28" i="15"/>
  <c r="CR28" i="15"/>
  <c r="CS28" i="15"/>
  <c r="CT28" i="15"/>
  <c r="CU28" i="15"/>
  <c r="CV28" i="15"/>
  <c r="CW28" i="15"/>
  <c r="CX28" i="15"/>
  <c r="CY28" i="15"/>
  <c r="CZ28" i="15"/>
  <c r="DA28" i="15"/>
  <c r="DB28" i="15"/>
  <c r="DC28" i="15"/>
  <c r="DD28" i="15"/>
  <c r="DE28" i="15"/>
  <c r="DF28" i="15"/>
  <c r="DG28" i="15"/>
  <c r="DH28" i="15"/>
  <c r="DI28" i="15"/>
  <c r="DJ28" i="15"/>
  <c r="DK28" i="15"/>
  <c r="DL28" i="15"/>
  <c r="DM28" i="15"/>
  <c r="DN28" i="15"/>
  <c r="DO28" i="15"/>
  <c r="DP28" i="15"/>
  <c r="DQ28" i="15"/>
  <c r="DR28" i="15"/>
  <c r="DS28" i="15"/>
  <c r="DT28" i="15"/>
  <c r="DU28" i="15"/>
  <c r="DV28" i="15"/>
  <c r="DW28" i="15"/>
  <c r="DX28" i="15"/>
  <c r="DY28" i="15"/>
  <c r="DZ28" i="15"/>
  <c r="EA28" i="15"/>
  <c r="EB28" i="15"/>
  <c r="EC28" i="15"/>
  <c r="ED28" i="15"/>
  <c r="EE28" i="15"/>
  <c r="EF28" i="15"/>
  <c r="EG28" i="15"/>
  <c r="EH28" i="15"/>
  <c r="EI28" i="15"/>
  <c r="EJ28" i="15"/>
  <c r="EK28" i="15"/>
  <c r="EL28" i="15"/>
  <c r="EM28" i="15"/>
  <c r="EN28" i="15"/>
  <c r="EO28" i="15"/>
  <c r="EP28" i="15"/>
  <c r="AK39" i="15"/>
  <c r="AL39" i="15"/>
  <c r="AM39" i="15"/>
  <c r="AN39" i="15"/>
  <c r="AO39" i="15"/>
  <c r="AP39" i="15"/>
  <c r="AQ39" i="15"/>
  <c r="AR39" i="15"/>
  <c r="AS39" i="15"/>
  <c r="AT39" i="15"/>
  <c r="AU39" i="15"/>
  <c r="AV39" i="15"/>
  <c r="AW39" i="15"/>
  <c r="AX39" i="15"/>
  <c r="AY39" i="15"/>
  <c r="AZ39" i="15"/>
  <c r="BA39" i="15"/>
  <c r="BB39" i="15"/>
  <c r="BC39" i="15"/>
  <c r="BD39" i="15"/>
  <c r="BE39" i="15"/>
  <c r="BF39" i="15"/>
  <c r="BG39" i="15"/>
  <c r="BH39" i="15"/>
  <c r="BI39" i="15"/>
  <c r="BJ39" i="15"/>
  <c r="BK39" i="15"/>
  <c r="BL39" i="15"/>
  <c r="BM39" i="15"/>
  <c r="BN39" i="15"/>
  <c r="BO39" i="15"/>
  <c r="BP39" i="15"/>
  <c r="BQ39" i="15"/>
  <c r="BR39" i="15"/>
  <c r="BS39" i="15"/>
  <c r="BT39" i="15"/>
  <c r="BU39" i="15"/>
  <c r="BV39" i="15"/>
  <c r="BW39" i="15"/>
  <c r="BX39" i="15"/>
  <c r="BY39" i="15"/>
  <c r="BZ39" i="15"/>
  <c r="CA39" i="15"/>
  <c r="CB39" i="15"/>
  <c r="CC39" i="15"/>
  <c r="CD39" i="15"/>
  <c r="CE39" i="15"/>
  <c r="CF39" i="15"/>
  <c r="CG39" i="15"/>
  <c r="CH39" i="15"/>
  <c r="CI39" i="15"/>
  <c r="CJ39" i="15"/>
  <c r="CK39" i="15"/>
  <c r="CL39" i="15"/>
  <c r="CM39" i="15"/>
  <c r="CN39" i="15"/>
  <c r="CO39" i="15"/>
  <c r="CP39" i="15"/>
  <c r="CQ39" i="15"/>
  <c r="CR39" i="15"/>
  <c r="CS39" i="15"/>
  <c r="CT39" i="15"/>
  <c r="CU39" i="15"/>
  <c r="CV39" i="15"/>
  <c r="CW39" i="15"/>
  <c r="CX39" i="15"/>
  <c r="CY39" i="15"/>
  <c r="CZ39" i="15"/>
  <c r="DA39" i="15"/>
  <c r="DB39" i="15"/>
  <c r="DC39" i="15"/>
  <c r="DD39" i="15"/>
  <c r="DE39" i="15"/>
  <c r="DF39" i="15"/>
  <c r="DG39" i="15"/>
  <c r="DH39" i="15"/>
  <c r="DI39" i="15"/>
  <c r="DJ39" i="15"/>
  <c r="DK39" i="15"/>
  <c r="DL39" i="15"/>
  <c r="DM39" i="15"/>
  <c r="DN39" i="15"/>
  <c r="DO39" i="15"/>
  <c r="DP39" i="15"/>
  <c r="DQ39" i="15"/>
  <c r="DR39" i="15"/>
  <c r="DS39" i="15"/>
  <c r="DT39" i="15"/>
  <c r="DU39" i="15"/>
  <c r="DV39" i="15"/>
  <c r="DW39" i="15"/>
  <c r="DX39" i="15"/>
  <c r="DY39" i="15"/>
  <c r="DZ39" i="15"/>
  <c r="EA39" i="15"/>
  <c r="EB39" i="15"/>
  <c r="EC39" i="15"/>
  <c r="ED39" i="15"/>
  <c r="EE39" i="15"/>
  <c r="EF39" i="15"/>
  <c r="EG39" i="15"/>
  <c r="EH39" i="15"/>
  <c r="EI39" i="15"/>
  <c r="EJ39" i="15"/>
  <c r="EK39" i="15"/>
  <c r="EL39" i="15"/>
  <c r="EM39" i="15"/>
  <c r="EN39" i="15"/>
  <c r="EO39" i="15"/>
  <c r="AJ39" i="15"/>
  <c r="EP38" i="15"/>
  <c r="EP35" i="15"/>
  <c r="EP32" i="15"/>
  <c r="EP30" i="15"/>
  <c r="EP39" i="15" l="1"/>
  <c r="AG6" i="15"/>
  <c r="AI6" i="15" s="1"/>
  <c r="EQ6" i="15" s="1"/>
  <c r="AG8" i="15"/>
  <c r="AI8" i="15" s="1"/>
  <c r="EQ8" i="15" s="1"/>
  <c r="AG10" i="15"/>
  <c r="AI10" i="15" s="1"/>
  <c r="EQ10" i="15" s="1"/>
  <c r="AG12" i="15"/>
  <c r="AI12" i="15" s="1"/>
  <c r="EQ12" i="15" s="1"/>
  <c r="AG14" i="15"/>
  <c r="AI14" i="15" s="1"/>
  <c r="EQ14" i="15" s="1"/>
  <c r="AG16" i="15"/>
  <c r="AI16" i="15" s="1"/>
  <c r="EQ16" i="15" s="1"/>
  <c r="AG18" i="15"/>
  <c r="AI18" i="15" s="1"/>
  <c r="EQ18" i="15" s="1"/>
  <c r="AG22" i="15"/>
  <c r="AI22" i="15" s="1"/>
  <c r="EQ22" i="15" s="1"/>
  <c r="AG20" i="15"/>
  <c r="AI20" i="15" s="1"/>
  <c r="EQ20" i="15" s="1"/>
  <c r="AG24" i="15"/>
  <c r="AI24" i="15" s="1"/>
  <c r="EQ24" i="15" s="1"/>
  <c r="AG26" i="15"/>
  <c r="AI26" i="15" s="1"/>
  <c r="EQ26" i="15" s="1"/>
  <c r="AG30" i="15"/>
  <c r="AG31" i="15"/>
  <c r="AG33" i="15"/>
  <c r="AG34" i="15"/>
  <c r="AG35" i="15"/>
  <c r="AG37" i="15"/>
  <c r="AG36" i="15"/>
  <c r="AG4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AH39" i="15"/>
  <c r="W39" i="15"/>
  <c r="X39" i="15"/>
  <c r="Y39" i="15"/>
  <c r="Z39" i="15"/>
  <c r="AA39" i="15"/>
  <c r="AB39" i="15"/>
  <c r="AC39" i="15"/>
  <c r="AD39" i="15"/>
  <c r="AE39" i="15"/>
  <c r="AF39" i="15"/>
  <c r="G39" i="15"/>
  <c r="AI34" i="15" l="1"/>
  <c r="AI31" i="15"/>
  <c r="AI30" i="15"/>
  <c r="AI4" i="15"/>
  <c r="AG28" i="15"/>
  <c r="AI33" i="15"/>
  <c r="AI35" i="15"/>
  <c r="AI36" i="15"/>
  <c r="AI37" i="15"/>
  <c r="AG39" i="15"/>
  <c r="AI39" i="15" s="1"/>
  <c r="EQ4" i="15" l="1"/>
  <c r="AI28" i="15"/>
  <c r="EQ28" i="15" s="1"/>
  <c r="EQ39" i="15"/>
  <c r="EQ40" i="15" l="1"/>
</calcChain>
</file>

<file path=xl/sharedStrings.xml><?xml version="1.0" encoding="utf-8"?>
<sst xmlns="http://schemas.openxmlformats.org/spreadsheetml/2006/main" count="487" uniqueCount="312">
  <si>
    <t>PAP CODE</t>
  </si>
  <si>
    <t>PAP</t>
  </si>
  <si>
    <t>OPERATING UNIT</t>
  </si>
  <si>
    <t>OU CODE ROLLED-UP</t>
  </si>
  <si>
    <t>OPERATING UNIT ROLLED-UP</t>
  </si>
  <si>
    <t>TAG</t>
  </si>
  <si>
    <t>Basic Salary - Civilian</t>
  </si>
  <si>
    <t>Salaries and Wages - Casual/Contractual</t>
  </si>
  <si>
    <t>Salaries and Wages - Substitute Teachers</t>
  </si>
  <si>
    <t>PERA - Civilian</t>
  </si>
  <si>
    <t>Representation Allowance (RA)</t>
  </si>
  <si>
    <t>Transportation Allowance (TA)</t>
  </si>
  <si>
    <t>Clothing/Uniform Allowance - Civilian</t>
  </si>
  <si>
    <t>Subsistence Allowance - Magna Carta for Public Health Workers under R.A. 7305</t>
  </si>
  <si>
    <t>Laundry Allowance - Magna Carta Benefits for Public Health Workers under R.A. 7305</t>
  </si>
  <si>
    <t>Honoraria - Civilian</t>
  </si>
  <si>
    <t>HP - Magna Carta Benefits for Public Health Workers under R.A. 7305</t>
  </si>
  <si>
    <t>Bonus - Civilian</t>
  </si>
  <si>
    <t xml:space="preserve">Cash Gift - Civilian </t>
  </si>
  <si>
    <t>Mid-Year Bonus - Civilian</t>
  </si>
  <si>
    <t>Special Hardship Allowance - Civilian</t>
  </si>
  <si>
    <t xml:space="preserve">Productivity Enhancement Incentive - Civilian </t>
  </si>
  <si>
    <t>Retirement and Life Insurance Premiums</t>
  </si>
  <si>
    <t>Pag-IBIG - Civilian</t>
  </si>
  <si>
    <t>PhilHealth - Civilian</t>
  </si>
  <si>
    <t>ECIP - Civilian</t>
  </si>
  <si>
    <t>Terminal Leave Benefits - Civilian</t>
  </si>
  <si>
    <t>Lump-sum for Creation of New Positions - Civilian</t>
  </si>
  <si>
    <t>Lump-sum for Reclassification of Positions</t>
  </si>
  <si>
    <t>Lump-sum for Filling of Positions - Civilian</t>
  </si>
  <si>
    <t>Lump-sum for Step Increments - Length of Service</t>
  </si>
  <si>
    <t>Loyalty Award - Civilian</t>
  </si>
  <si>
    <t>Other Personnel Benefits</t>
  </si>
  <si>
    <t>5010101001</t>
  </si>
  <si>
    <t>5010102000</t>
  </si>
  <si>
    <t>5010103000</t>
  </si>
  <si>
    <t>5010201001</t>
  </si>
  <si>
    <t>5010202000</t>
  </si>
  <si>
    <t>5010203001</t>
  </si>
  <si>
    <t>5010204001</t>
  </si>
  <si>
    <t>5010205003</t>
  </si>
  <si>
    <t>5010206004</t>
  </si>
  <si>
    <t>5010210001</t>
  </si>
  <si>
    <t>5010211005</t>
  </si>
  <si>
    <t>5010214001</t>
  </si>
  <si>
    <t>5010215001</t>
  </si>
  <si>
    <t>5010216001</t>
  </si>
  <si>
    <t>5010299004</t>
  </si>
  <si>
    <t>5010299012</t>
  </si>
  <si>
    <t>5010301000</t>
  </si>
  <si>
    <t>5010302001</t>
  </si>
  <si>
    <t>5010303001</t>
  </si>
  <si>
    <t>5010304001</t>
  </si>
  <si>
    <t>5010403001</t>
  </si>
  <si>
    <t>5010499001</t>
  </si>
  <si>
    <t>5010499003</t>
  </si>
  <si>
    <t>5010499007</t>
  </si>
  <si>
    <t>5010499010</t>
  </si>
  <si>
    <t>5010499015</t>
  </si>
  <si>
    <t>5010499099</t>
  </si>
  <si>
    <t>100000100001000</t>
  </si>
  <si>
    <t>General Management and Supervision</t>
  </si>
  <si>
    <t>IU</t>
  </si>
  <si>
    <t>0812003</t>
  </si>
  <si>
    <t>Division of South Cotabato</t>
  </si>
  <si>
    <t>200000100006000</t>
  </si>
  <si>
    <t>Learner Support Programs</t>
  </si>
  <si>
    <t>200000100011000</t>
  </si>
  <si>
    <t>Organizational and Professional Development for Non-Teaching Personnel</t>
  </si>
  <si>
    <t>310100100002000</t>
  </si>
  <si>
    <t>Policy and Research Program</t>
  </si>
  <si>
    <t>310100100004000</t>
  </si>
  <si>
    <t>Curricular programs, learning management models, standards and strategy development</t>
  </si>
  <si>
    <t>310400100002000</t>
  </si>
  <si>
    <t>Operation of Schools - Elementary (Kinder to Grade 6)</t>
  </si>
  <si>
    <t>310400100003000</t>
  </si>
  <si>
    <t>Operation of Schools - Junior High School (Grade 7 to Grade 10)</t>
  </si>
  <si>
    <t>NON-IU</t>
  </si>
  <si>
    <t>Sto. Niño National High School</t>
  </si>
  <si>
    <t>Libertad National High School</t>
  </si>
  <si>
    <t>Banga National High School</t>
  </si>
  <si>
    <t>0912214</t>
  </si>
  <si>
    <t>0912218</t>
  </si>
  <si>
    <t>Bentung Sulit National High School</t>
  </si>
  <si>
    <t>0912233</t>
  </si>
  <si>
    <t>Lamian National High School</t>
  </si>
  <si>
    <t>0912236</t>
  </si>
  <si>
    <t>Lapuz National High School</t>
  </si>
  <si>
    <t>0912237</t>
  </si>
  <si>
    <t>0912242</t>
  </si>
  <si>
    <t>Maltana National High School</t>
  </si>
  <si>
    <t>0912245</t>
  </si>
  <si>
    <t>Norala National High School</t>
  </si>
  <si>
    <t>0912250</t>
  </si>
  <si>
    <t>Polomolok National High School</t>
  </si>
  <si>
    <t>0912262</t>
  </si>
  <si>
    <t>Sto. Niño National School of Arts and Trades</t>
  </si>
  <si>
    <t>0912263</t>
  </si>
  <si>
    <t>0912271</t>
  </si>
  <si>
    <t>T'boli National High School</t>
  </si>
  <si>
    <t>0912272</t>
  </si>
  <si>
    <t>Tupi National High School</t>
  </si>
  <si>
    <t>310400100004000</t>
  </si>
  <si>
    <t>Operation of Schools - Senior High School (Grade 11 to Grade 12)</t>
  </si>
  <si>
    <t>310500100001000</t>
  </si>
  <si>
    <t>Human Resource Development for Personnel in Schools and Learning Centers</t>
  </si>
  <si>
    <t>Traveling Expenses - Local</t>
  </si>
  <si>
    <t>Traveling Expenses - Foreign</t>
  </si>
  <si>
    <t>ICT Training Expenses</t>
  </si>
  <si>
    <t>Training Expenses</t>
  </si>
  <si>
    <t>ICT Office Supplies</t>
  </si>
  <si>
    <t>Office Supplies Expenses</t>
  </si>
  <si>
    <t>Accountable Forms Expenses</t>
  </si>
  <si>
    <t>Non-Accountable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</si>
  <si>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</si>
  <si>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</si>
  <si>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</si>
  <si>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</si>
  <si>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</si>
  <si>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</si>
  <si>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Chalk Allowance</t>
  </si>
  <si>
    <t>Machinery</t>
  </si>
  <si>
    <t>Office Equipment</t>
  </si>
  <si>
    <t>Information and Communications Technology Equipment</t>
  </si>
  <si>
    <t>Agricultural and Forestry Equipment</t>
  </si>
  <si>
    <t>Communications Equipment</t>
  </si>
  <si>
    <t>Disaster Response and Rescue Equipment</t>
  </si>
  <si>
    <t>Medical Equipment</t>
  </si>
  <si>
    <t>Printing Equipment</t>
  </si>
  <si>
    <t>Sports Equipment</t>
  </si>
  <si>
    <t>Technical and Scientific Equipment</t>
  </si>
  <si>
    <t>Other Machinery and Equipment</t>
  </si>
  <si>
    <t>Furniture and Fixtures</t>
  </si>
  <si>
    <t>Other Supplies and Materials Expenses</t>
  </si>
  <si>
    <t>Water Expenses</t>
  </si>
  <si>
    <t>Electricity Expenses</t>
  </si>
  <si>
    <t>Postage and Courier Services</t>
  </si>
  <si>
    <t>Mobile</t>
  </si>
  <si>
    <t>Landline</t>
  </si>
  <si>
    <t>Internet Subscription Expenses</t>
  </si>
  <si>
    <t>Cable, Satellite, Telegraph and Radio Expenses</t>
  </si>
  <si>
    <t>Awards/Rewards Expenses</t>
  </si>
  <si>
    <t>Rewards and Incentives</t>
  </si>
  <si>
    <t>Prizes</t>
  </si>
  <si>
    <t>Survey Expenses</t>
  </si>
  <si>
    <t>ICT Research, Exploration and Development Expenses</t>
  </si>
  <si>
    <t>Research, Exploration and Development Expenses</t>
  </si>
  <si>
    <t>Extraordinary and Miscellaneous Expenses</t>
  </si>
  <si>
    <t>Legal Services</t>
  </si>
  <si>
    <t>Auditing Services</t>
  </si>
  <si>
    <t>ICT Consultancy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</si>
  <si>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</si>
  <si>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</si>
  <si>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</si>
  <si>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</si>
  <si>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</si>
  <si>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 - ICT Services</t>
  </si>
  <si>
    <t>Other General Services</t>
  </si>
  <si>
    <t>Repairs and Maintenance - Investment Property</t>
  </si>
  <si>
    <t>Other Land Improvements</t>
  </si>
  <si>
    <t>Water Supply Systems</t>
  </si>
  <si>
    <t>Power Supply Systems</t>
  </si>
  <si>
    <t>Other Infrastructure Assets</t>
  </si>
  <si>
    <t>Buildings</t>
  </si>
  <si>
    <t>School Buildings</t>
  </si>
  <si>
    <t>Other Structures</t>
  </si>
  <si>
    <t>Information and Communication Technology Equipment</t>
  </si>
  <si>
    <t>Communication Equipment</t>
  </si>
  <si>
    <t>Motor Vehicles</t>
  </si>
  <si>
    <t>Other Transportation Equipment</t>
  </si>
  <si>
    <t>Repairs and Maintenance -  Furniture and Fixtures</t>
  </si>
  <si>
    <t>Buildings and Other Structures</t>
  </si>
  <si>
    <t>Machinery and Equipment</t>
  </si>
  <si>
    <t>Transportation Equipment</t>
  </si>
  <si>
    <t>ICT Machinery and Equipment</t>
  </si>
  <si>
    <t>Other Property, Plant and Equipment</t>
  </si>
  <si>
    <t>Subsidy to Operating Units</t>
  </si>
  <si>
    <t>Subsidies - Others</t>
  </si>
  <si>
    <t>Taxes, Duties and Licenses</t>
  </si>
  <si>
    <t>Fidelity Bond Premiums</t>
  </si>
  <si>
    <t>Insurance Expenses</t>
  </si>
  <si>
    <t>Labor and Wages</t>
  </si>
  <si>
    <t>Advertising Expenses</t>
  </si>
  <si>
    <t>Printing and Publication Expenses</t>
  </si>
  <si>
    <t>Representation Expenses</t>
  </si>
  <si>
    <t>Transportation and Delivery Expenses</t>
  </si>
  <si>
    <t>Rents - Building and Structures</t>
  </si>
  <si>
    <t>Rents - Land</t>
  </si>
  <si>
    <t>Rents - Motor Vehicles</t>
  </si>
  <si>
    <t>Rents - Equipment</t>
  </si>
  <si>
    <t>Rents - Living Quarters</t>
  </si>
  <si>
    <t>Rents - ICT Machinery and Equipment</t>
  </si>
  <si>
    <t>Membership Dues and Contributions to Organizations</t>
  </si>
  <si>
    <t>Library and Other Reading Materials Subscription Expenses</t>
  </si>
  <si>
    <t>Other Subscription Expenses</t>
  </si>
  <si>
    <t>Website Maintenance</t>
  </si>
  <si>
    <t>Other Maintenance and Operating Expenses</t>
  </si>
  <si>
    <t>5020101000</t>
  </si>
  <si>
    <t>5020102000</t>
  </si>
  <si>
    <t>5020201001</t>
  </si>
  <si>
    <t>5020201002</t>
  </si>
  <si>
    <t>5020301001</t>
  </si>
  <si>
    <t>5020301002</t>
  </si>
  <si>
    <t>5020302000</t>
  </si>
  <si>
    <t>5020303000</t>
  </si>
  <si>
    <t>5020305000</t>
  </si>
  <si>
    <t>5020307000</t>
  </si>
  <si>
    <t>5020308000</t>
  </si>
  <si>
    <t>5020309000</t>
  </si>
  <si>
    <t>5020310000</t>
  </si>
  <si>
    <t>5020311001</t>
  </si>
  <si>
    <t>5020311002</t>
  </si>
  <si>
    <t>5020321001</t>
  </si>
  <si>
    <t>5020321002</t>
  </si>
  <si>
    <t>5020321003</t>
  </si>
  <si>
    <t>5020321004</t>
  </si>
  <si>
    <t>5020321007</t>
  </si>
  <si>
    <t>5020321008</t>
  </si>
  <si>
    <t>5020321010</t>
  </si>
  <si>
    <t>5020321011</t>
  </si>
  <si>
    <t>5020321012</t>
  </si>
  <si>
    <t>5020321013</t>
  </si>
  <si>
    <t>5020321099</t>
  </si>
  <si>
    <t>5020322001</t>
  </si>
  <si>
    <t>5020399000</t>
  </si>
  <si>
    <t>5020401000</t>
  </si>
  <si>
    <t>5020402000</t>
  </si>
  <si>
    <t>5020501000</t>
  </si>
  <si>
    <t>5020502001</t>
  </si>
  <si>
    <t>5020502002</t>
  </si>
  <si>
    <t>5020503000</t>
  </si>
  <si>
    <t>5020504000</t>
  </si>
  <si>
    <t>5020601001</t>
  </si>
  <si>
    <t>5020601002</t>
  </si>
  <si>
    <t>5020602000</t>
  </si>
  <si>
    <t>5020701000</t>
  </si>
  <si>
    <t>5020702001</t>
  </si>
  <si>
    <t>5020702002</t>
  </si>
  <si>
    <t>5021003000</t>
  </si>
  <si>
    <t>5021101000</t>
  </si>
  <si>
    <t>5021102000</t>
  </si>
  <si>
    <t>5021103001</t>
  </si>
  <si>
    <t>5021103002</t>
  </si>
  <si>
    <t>5021199000</t>
  </si>
  <si>
    <t>5021201000</t>
  </si>
  <si>
    <t>5021202000</t>
  </si>
  <si>
    <t>5021203000</t>
  </si>
  <si>
    <t>5021299001</t>
  </si>
  <si>
    <t>5021299099</t>
  </si>
  <si>
    <t>5021301000</t>
  </si>
  <si>
    <t>5021302099</t>
  </si>
  <si>
    <t>5021303004</t>
  </si>
  <si>
    <t>5021303005</t>
  </si>
  <si>
    <t>5021303099</t>
  </si>
  <si>
    <t>5021304001</t>
  </si>
  <si>
    <t>5021304002</t>
  </si>
  <si>
    <t>5021304099</t>
  </si>
  <si>
    <t>5021305001</t>
  </si>
  <si>
    <t>5021305002</t>
  </si>
  <si>
    <t>5021305003</t>
  </si>
  <si>
    <t>5021305007</t>
  </si>
  <si>
    <t>5021305009</t>
  </si>
  <si>
    <t>5021305011</t>
  </si>
  <si>
    <t>5021305012</t>
  </si>
  <si>
    <t>5021305013</t>
  </si>
  <si>
    <t>5021305014</t>
  </si>
  <si>
    <t>5021305099</t>
  </si>
  <si>
    <t>5021306001</t>
  </si>
  <si>
    <t>5021306099</t>
  </si>
  <si>
    <t>5021307000</t>
  </si>
  <si>
    <t>5021308001</t>
  </si>
  <si>
    <t>5021308002</t>
  </si>
  <si>
    <t>5021308003</t>
  </si>
  <si>
    <t>5021308004</t>
  </si>
  <si>
    <t>5021309002</t>
  </si>
  <si>
    <t>5021321001</t>
  </si>
  <si>
    <t>5021321002</t>
  </si>
  <si>
    <t>5021321003</t>
  </si>
  <si>
    <t>5021321007</t>
  </si>
  <si>
    <t>5021321008</t>
  </si>
  <si>
    <t>5021321010</t>
  </si>
  <si>
    <t>5021321011</t>
  </si>
  <si>
    <t>5021321012</t>
  </si>
  <si>
    <t>5021321099</t>
  </si>
  <si>
    <t>5021322001</t>
  </si>
  <si>
    <t>5021399099</t>
  </si>
  <si>
    <t>5021408000</t>
  </si>
  <si>
    <t>5021499000</t>
  </si>
  <si>
    <t>5021501001</t>
  </si>
  <si>
    <t>5021502000</t>
  </si>
  <si>
    <t>5021503000</t>
  </si>
  <si>
    <t>5021601000</t>
  </si>
  <si>
    <t>5029901000</t>
  </si>
  <si>
    <t>5029902000</t>
  </si>
  <si>
    <t>5029903000</t>
  </si>
  <si>
    <t>5029904000</t>
  </si>
  <si>
    <t>5029905001</t>
  </si>
  <si>
    <t>5029905002</t>
  </si>
  <si>
    <t>5029905003</t>
  </si>
  <si>
    <t>5029905004</t>
  </si>
  <si>
    <t>5029905005</t>
  </si>
  <si>
    <t>5029905008</t>
  </si>
  <si>
    <t>5029906000</t>
  </si>
  <si>
    <t>5029907004</t>
  </si>
  <si>
    <t>5029907099</t>
  </si>
  <si>
    <t>5029999001</t>
  </si>
  <si>
    <t>5029999099</t>
  </si>
  <si>
    <t>TOTAL MOOE</t>
  </si>
  <si>
    <t>TOTAL PS</t>
  </si>
  <si>
    <t>TOTAL</t>
  </si>
  <si>
    <t>IMPLEMENTING UNITS</t>
  </si>
  <si>
    <t>DIVISION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</si>
</sst>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/>
    <xf numFmtId="164" fontId="0" fillId="2" borderId="1" xfId="1" applyNumberFormat="1" applyFont="1" applyFill="1" applyBorder="1"/>
    <xf numFmtId="43" fontId="0" fillId="0" borderId="0" xfId="1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96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8" sqref="A28"/>
    </sheetView>
  </sheetViews>
  <sheetFormatPr defaultColWidth="9.109375" defaultRowHeight="14.4" x14ac:dyDescent="0.3"/>
  <cols>
    <col min="1" max="1" width="19.5546875" style="3" customWidth="1"/>
    <col min="2" max="2" width="54.88671875" style="3" customWidth="1"/>
    <col min="3" max="3" width="28.6640625" style="3" hidden="1" customWidth="1"/>
    <col min="4" max="4" width="9.109375" style="3" hidden="1" customWidth="1"/>
    <col min="5" max="5" width="26.109375" style="3" customWidth="1"/>
    <col min="6" max="6" width="9.109375" style="3" customWidth="1"/>
    <col min="7" max="7" width="13.6640625" style="3" hidden="1" customWidth="1"/>
    <col min="8" max="8" width="9.5546875" style="3" hidden="1" customWidth="1"/>
    <col min="9" max="10" width="12.5546875" style="3" hidden="1" customWidth="1"/>
    <col min="11" max="12" width="9.5546875" style="3" hidden="1" customWidth="1"/>
    <col min="13" max="13" width="11.5546875" style="3" hidden="1" customWidth="1"/>
    <col min="14" max="15" width="9.5546875" style="3" hidden="1" customWidth="1"/>
    <col min="16" max="16" width="10" style="3" hidden="1" customWidth="1"/>
    <col min="17" max="17" width="9.5546875" style="3" hidden="1" customWidth="1"/>
    <col min="18" max="18" width="12.5546875" style="3" hidden="1" customWidth="1"/>
    <col min="19" max="19" width="11.5546875" style="3" hidden="1" customWidth="1"/>
    <col min="20" max="20" width="12.5546875" style="3" hidden="1" customWidth="1"/>
    <col min="21" max="21" width="9.5546875" style="3" hidden="1" customWidth="1"/>
    <col min="22" max="25" width="11.5546875" style="3" hidden="1" customWidth="1"/>
    <col min="26" max="29" width="9.5546875" style="3" hidden="1" customWidth="1"/>
    <col min="30" max="30" width="11.5546875" style="3" hidden="1" customWidth="1"/>
    <col min="31" max="32" width="9.5546875" style="3" hidden="1" customWidth="1"/>
    <col min="33" max="33" width="15.88671875" style="3" customWidth="1"/>
    <col min="34" max="34" width="13.44140625" style="3" customWidth="1"/>
    <col min="35" max="35" width="11.33203125" style="3" hidden="1" customWidth="1"/>
    <col min="36" max="36" width="13.6640625" style="3" hidden="1" customWidth="1"/>
    <col min="37" max="144" width="9.109375" style="3" hidden="1" customWidth="1"/>
    <col min="145" max="145" width="10" style="3" hidden="1" customWidth="1"/>
    <col min="146" max="146" width="10" style="3" customWidth="1"/>
    <col min="147" max="147" width="10.5546875" style="3" bestFit="1" customWidth="1"/>
    <col min="148" max="154" width="9.109375" style="3" customWidth="1"/>
    <col min="155" max="16384" width="9.109375" style="3"/>
  </cols>
  <sheetData>
    <row r="1" spans="1:147" s="8" customFormat="1" ht="76.5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8" t="s">
        <v>29</v>
      </c>
      <c r="AD1" s="8" t="s">
        <v>30</v>
      </c>
      <c r="AE1" s="8" t="s">
        <v>31</v>
      </c>
      <c r="AF1" s="8" t="s">
        <v>32</v>
      </c>
      <c r="AG1" s="7" t="s">
        <v>308</v>
      </c>
      <c r="AH1" s="8" t="s">
        <v>22</v>
      </c>
      <c r="AI1" s="8" t="s">
        <v>309</v>
      </c>
      <c r="AJ1" s="8" t="s">
        <v>106</v>
      </c>
      <c r="AK1" s="8" t="s">
        <v>107</v>
      </c>
      <c r="AL1" s="8" t="s">
        <v>108</v>
      </c>
      <c r="AM1" s="8" t="s">
        <v>109</v>
      </c>
      <c r="AN1" s="8" t="s">
        <v>110</v>
      </c>
      <c r="AO1" s="8" t="s">
        <v>111</v>
      </c>
      <c r="AP1" s="8" t="s">
        <v>112</v>
      </c>
      <c r="AQ1" s="8" t="s">
        <v>113</v>
      </c>
      <c r="AR1" s="8" t="s">
        <v>114</v>
      </c>
      <c r="AS1" s="8" t="s">
        <v>115</v>
      </c>
      <c r="AT1" s="8" t="s">
        <v>116</v>
      </c>
      <c r="AU1" s="8" t="s">
        <v>117</v>
      </c>
      <c r="AV1" s="8" t="s">
        <v>118</v>
      </c>
      <c r="AW1" s="8" t="s">
        <v>119</v>
      </c>
      <c r="AX1" s="8" t="s">
        <v>120</v>
      </c>
      <c r="AY1" s="8" t="s">
        <v>121</v>
      </c>
      <c r="AZ1" s="8" t="s">
        <v>122</v>
      </c>
      <c r="BA1" s="8" t="s">
        <v>123</v>
      </c>
      <c r="BB1" s="8" t="s">
        <v>124</v>
      </c>
      <c r="BC1" s="8" t="s">
        <v>125</v>
      </c>
      <c r="BD1" s="8" t="s">
        <v>126</v>
      </c>
      <c r="BE1" s="8" t="s">
        <v>127</v>
      </c>
      <c r="BF1" s="8" t="s">
        <v>128</v>
      </c>
      <c r="BG1" s="8" t="s">
        <v>129</v>
      </c>
      <c r="BH1" s="8" t="s">
        <v>130</v>
      </c>
      <c r="BI1" s="8" t="s">
        <v>131</v>
      </c>
      <c r="BJ1" s="8" t="s">
        <v>132</v>
      </c>
      <c r="BK1" s="8" t="s">
        <v>133</v>
      </c>
      <c r="BL1" s="8" t="s">
        <v>134</v>
      </c>
      <c r="BM1" s="8" t="s">
        <v>135</v>
      </c>
      <c r="BN1" s="8" t="s">
        <v>136</v>
      </c>
      <c r="BO1" s="8" t="s">
        <v>137</v>
      </c>
      <c r="BP1" s="8" t="s">
        <v>138</v>
      </c>
      <c r="BQ1" s="8" t="s">
        <v>139</v>
      </c>
      <c r="BR1" s="8" t="s">
        <v>140</v>
      </c>
      <c r="BS1" s="8" t="s">
        <v>141</v>
      </c>
      <c r="BT1" s="8" t="s">
        <v>142</v>
      </c>
      <c r="BU1" s="8" t="s">
        <v>143</v>
      </c>
      <c r="BV1" s="8" t="s">
        <v>144</v>
      </c>
      <c r="BW1" s="8" t="s">
        <v>145</v>
      </c>
      <c r="BX1" s="8" t="s">
        <v>146</v>
      </c>
      <c r="BY1" s="8" t="s">
        <v>147</v>
      </c>
      <c r="BZ1" s="8" t="s">
        <v>148</v>
      </c>
      <c r="CA1" s="8" t="s">
        <v>149</v>
      </c>
      <c r="CB1" s="8" t="s">
        <v>150</v>
      </c>
      <c r="CC1" s="8" t="s">
        <v>151</v>
      </c>
      <c r="CD1" s="8" t="s">
        <v>152</v>
      </c>
      <c r="CE1" s="8" t="s">
        <v>153</v>
      </c>
      <c r="CF1" s="8" t="s">
        <v>154</v>
      </c>
      <c r="CG1" s="8" t="s">
        <v>155</v>
      </c>
      <c r="CH1" s="8" t="s">
        <v>156</v>
      </c>
      <c r="CI1" s="8" t="s">
        <v>157</v>
      </c>
      <c r="CJ1" s="8" t="s">
        <v>158</v>
      </c>
      <c r="CK1" s="8" t="s">
        <v>159</v>
      </c>
      <c r="CL1" s="8" t="s">
        <v>160</v>
      </c>
      <c r="CM1" s="8" t="s">
        <v>161</v>
      </c>
      <c r="CN1" s="8" t="s">
        <v>162</v>
      </c>
      <c r="CO1" s="8" t="s">
        <v>163</v>
      </c>
      <c r="CP1" s="8" t="s">
        <v>164</v>
      </c>
      <c r="CQ1" s="8" t="s">
        <v>165</v>
      </c>
      <c r="CR1" s="8" t="s">
        <v>121</v>
      </c>
      <c r="CS1" s="8" t="s">
        <v>122</v>
      </c>
      <c r="CT1" s="8" t="s">
        <v>166</v>
      </c>
      <c r="CU1" s="8" t="s">
        <v>167</v>
      </c>
      <c r="CV1" s="8" t="s">
        <v>126</v>
      </c>
      <c r="CW1" s="8" t="s">
        <v>127</v>
      </c>
      <c r="CX1" s="8" t="s">
        <v>128</v>
      </c>
      <c r="CY1" s="8" t="s">
        <v>129</v>
      </c>
      <c r="CZ1" s="8" t="s">
        <v>130</v>
      </c>
      <c r="DA1" s="8" t="s">
        <v>131</v>
      </c>
      <c r="DB1" s="8" t="s">
        <v>168</v>
      </c>
      <c r="DC1" s="8" t="s">
        <v>169</v>
      </c>
      <c r="DD1" s="8" t="s">
        <v>170</v>
      </c>
      <c r="DE1" s="8" t="s">
        <v>171</v>
      </c>
      <c r="DF1" s="8" t="s">
        <v>172</v>
      </c>
      <c r="DG1" s="8" t="s">
        <v>173</v>
      </c>
      <c r="DH1" s="8" t="s">
        <v>174</v>
      </c>
      <c r="DI1" s="8" t="s">
        <v>163</v>
      </c>
      <c r="DJ1" s="8" t="s">
        <v>121</v>
      </c>
      <c r="DK1" s="8" t="s">
        <v>122</v>
      </c>
      <c r="DL1" s="8" t="s">
        <v>123</v>
      </c>
      <c r="DM1" s="8" t="s">
        <v>125</v>
      </c>
      <c r="DN1" s="8" t="s">
        <v>126</v>
      </c>
      <c r="DO1" s="8" t="s">
        <v>127</v>
      </c>
      <c r="DP1" s="8" t="s">
        <v>128</v>
      </c>
      <c r="DQ1" s="8" t="s">
        <v>129</v>
      </c>
      <c r="DR1" s="8" t="s">
        <v>131</v>
      </c>
      <c r="DS1" s="8" t="s">
        <v>132</v>
      </c>
      <c r="DT1" s="8" t="s">
        <v>175</v>
      </c>
      <c r="DU1" s="8" t="s">
        <v>176</v>
      </c>
      <c r="DV1" s="8" t="s">
        <v>177</v>
      </c>
      <c r="DW1" s="8" t="s">
        <v>178</v>
      </c>
      <c r="DX1" s="8" t="s">
        <v>179</v>
      </c>
      <c r="DY1" s="8" t="s">
        <v>180</v>
      </c>
      <c r="DZ1" s="8" t="s">
        <v>181</v>
      </c>
      <c r="EA1" s="8" t="s">
        <v>182</v>
      </c>
      <c r="EB1" s="8" t="s">
        <v>183</v>
      </c>
      <c r="EC1" s="8" t="s">
        <v>184</v>
      </c>
      <c r="ED1" s="8" t="s">
        <v>185</v>
      </c>
      <c r="EE1" s="8" t="s">
        <v>186</v>
      </c>
      <c r="EF1" s="8" t="s">
        <v>187</v>
      </c>
      <c r="EG1" s="8" t="s">
        <v>188</v>
      </c>
      <c r="EH1" s="8" t="s">
        <v>189</v>
      </c>
      <c r="EI1" s="8" t="s">
        <v>190</v>
      </c>
      <c r="EJ1" s="8" t="s">
        <v>191</v>
      </c>
      <c r="EK1" s="8" t="s">
        <v>192</v>
      </c>
      <c r="EL1" s="8" t="s">
        <v>193</v>
      </c>
      <c r="EM1" s="8" t="s">
        <v>194</v>
      </c>
      <c r="EN1" s="8" t="s">
        <v>195</v>
      </c>
      <c r="EO1" s="8" t="s">
        <v>196</v>
      </c>
      <c r="EP1" s="7" t="s">
        <v>307</v>
      </c>
      <c r="EQ1" s="8" t="s">
        <v>309</v>
      </c>
    </row>
    <row r="2" spans="1:147" s="7" customForma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33</v>
      </c>
      <c r="H2" s="7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7" t="s">
        <v>39</v>
      </c>
      <c r="N2" s="7" t="s">
        <v>40</v>
      </c>
      <c r="O2" s="7" t="s">
        <v>41</v>
      </c>
      <c r="P2" s="7" t="s">
        <v>42</v>
      </c>
      <c r="Q2" s="7" t="s">
        <v>43</v>
      </c>
      <c r="R2" s="7" t="s">
        <v>44</v>
      </c>
      <c r="S2" s="7" t="s">
        <v>45</v>
      </c>
      <c r="T2" s="7" t="s">
        <v>46</v>
      </c>
      <c r="U2" s="7" t="s">
        <v>47</v>
      </c>
      <c r="V2" s="7" t="s">
        <v>48</v>
      </c>
      <c r="W2" s="7" t="s">
        <v>50</v>
      </c>
      <c r="X2" s="7" t="s">
        <v>51</v>
      </c>
      <c r="Y2" s="7" t="s">
        <v>52</v>
      </c>
      <c r="Z2" s="7" t="s">
        <v>53</v>
      </c>
      <c r="AA2" s="7" t="s">
        <v>54</v>
      </c>
      <c r="AB2" s="7" t="s">
        <v>55</v>
      </c>
      <c r="AC2" s="7" t="s">
        <v>56</v>
      </c>
      <c r="AD2" s="7" t="s">
        <v>57</v>
      </c>
      <c r="AE2" s="7" t="s">
        <v>58</v>
      </c>
      <c r="AF2" s="7" t="s">
        <v>59</v>
      </c>
      <c r="AG2" s="7" t="s">
        <v>308</v>
      </c>
      <c r="AH2" s="7" t="s">
        <v>49</v>
      </c>
      <c r="AI2" s="8" t="s">
        <v>309</v>
      </c>
      <c r="AJ2" s="7" t="s">
        <v>197</v>
      </c>
      <c r="AK2" s="7" t="s">
        <v>198</v>
      </c>
      <c r="AL2" s="7" t="s">
        <v>199</v>
      </c>
      <c r="AM2" s="7" t="s">
        <v>200</v>
      </c>
      <c r="AN2" s="7" t="s">
        <v>201</v>
      </c>
      <c r="AO2" s="7" t="s">
        <v>202</v>
      </c>
      <c r="AP2" s="7" t="s">
        <v>203</v>
      </c>
      <c r="AQ2" s="7" t="s">
        <v>204</v>
      </c>
      <c r="AR2" s="7" t="s">
        <v>205</v>
      </c>
      <c r="AS2" s="7" t="s">
        <v>206</v>
      </c>
      <c r="AT2" s="7" t="s">
        <v>207</v>
      </c>
      <c r="AU2" s="7" t="s">
        <v>208</v>
      </c>
      <c r="AV2" s="7" t="s">
        <v>209</v>
      </c>
      <c r="AW2" s="7" t="s">
        <v>210</v>
      </c>
      <c r="AX2" s="7" t="s">
        <v>211</v>
      </c>
      <c r="AY2" s="7" t="s">
        <v>212</v>
      </c>
      <c r="AZ2" s="7" t="s">
        <v>213</v>
      </c>
      <c r="BA2" s="7" t="s">
        <v>214</v>
      </c>
      <c r="BB2" s="7" t="s">
        <v>215</v>
      </c>
      <c r="BC2" s="7" t="s">
        <v>216</v>
      </c>
      <c r="BD2" s="7" t="s">
        <v>217</v>
      </c>
      <c r="BE2" s="7" t="s">
        <v>218</v>
      </c>
      <c r="BF2" s="7" t="s">
        <v>219</v>
      </c>
      <c r="BG2" s="7" t="s">
        <v>220</v>
      </c>
      <c r="BH2" s="7" t="s">
        <v>221</v>
      </c>
      <c r="BI2" s="7" t="s">
        <v>222</v>
      </c>
      <c r="BJ2" s="7" t="s">
        <v>223</v>
      </c>
      <c r="BK2" s="7" t="s">
        <v>224</v>
      </c>
      <c r="BL2" s="7" t="s">
        <v>225</v>
      </c>
      <c r="BM2" s="7" t="s">
        <v>226</v>
      </c>
      <c r="BN2" s="7" t="s">
        <v>227</v>
      </c>
      <c r="BO2" s="7" t="s">
        <v>228</v>
      </c>
      <c r="BP2" s="7" t="s">
        <v>229</v>
      </c>
      <c r="BQ2" s="7" t="s">
        <v>230</v>
      </c>
      <c r="BR2" s="7" t="s">
        <v>231</v>
      </c>
      <c r="BS2" s="7" t="s">
        <v>232</v>
      </c>
      <c r="BT2" s="7" t="s">
        <v>233</v>
      </c>
      <c r="BU2" s="7" t="s">
        <v>234</v>
      </c>
      <c r="BV2" s="7" t="s">
        <v>235</v>
      </c>
      <c r="BW2" s="7" t="s">
        <v>236</v>
      </c>
      <c r="BX2" s="7" t="s">
        <v>237</v>
      </c>
      <c r="BY2" s="7" t="s">
        <v>238</v>
      </c>
      <c r="BZ2" s="7" t="s">
        <v>239</v>
      </c>
      <c r="CA2" s="7" t="s">
        <v>240</v>
      </c>
      <c r="CB2" s="7" t="s">
        <v>241</v>
      </c>
      <c r="CC2" s="7" t="s">
        <v>242</v>
      </c>
      <c r="CD2" s="7" t="s">
        <v>243</v>
      </c>
      <c r="CE2" s="7" t="s">
        <v>244</v>
      </c>
      <c r="CF2" s="7" t="s">
        <v>245</v>
      </c>
      <c r="CG2" s="7" t="s">
        <v>246</v>
      </c>
      <c r="CH2" s="7" t="s">
        <v>247</v>
      </c>
      <c r="CI2" s="7" t="s">
        <v>248</v>
      </c>
      <c r="CJ2" s="7" t="s">
        <v>249</v>
      </c>
      <c r="CK2" s="7" t="s">
        <v>250</v>
      </c>
      <c r="CL2" s="7" t="s">
        <v>251</v>
      </c>
      <c r="CM2" s="7" t="s">
        <v>252</v>
      </c>
      <c r="CN2" s="7" t="s">
        <v>253</v>
      </c>
      <c r="CO2" s="7" t="s">
        <v>254</v>
      </c>
      <c r="CP2" s="7" t="s">
        <v>255</v>
      </c>
      <c r="CQ2" s="7" t="s">
        <v>256</v>
      </c>
      <c r="CR2" s="7" t="s">
        <v>257</v>
      </c>
      <c r="CS2" s="7" t="s">
        <v>258</v>
      </c>
      <c r="CT2" s="7" t="s">
        <v>259</v>
      </c>
      <c r="CU2" s="7" t="s">
        <v>260</v>
      </c>
      <c r="CV2" s="7" t="s">
        <v>261</v>
      </c>
      <c r="CW2" s="7" t="s">
        <v>262</v>
      </c>
      <c r="CX2" s="7" t="s">
        <v>263</v>
      </c>
      <c r="CY2" s="7" t="s">
        <v>264</v>
      </c>
      <c r="CZ2" s="7" t="s">
        <v>265</v>
      </c>
      <c r="DA2" s="7" t="s">
        <v>266</v>
      </c>
      <c r="DB2" s="7" t="s">
        <v>267</v>
      </c>
      <c r="DC2" s="7" t="s">
        <v>268</v>
      </c>
      <c r="DD2" s="7" t="s">
        <v>269</v>
      </c>
      <c r="DE2" s="7" t="s">
        <v>270</v>
      </c>
      <c r="DF2" s="7" t="s">
        <v>271</v>
      </c>
      <c r="DG2" s="7" t="s">
        <v>272</v>
      </c>
      <c r="DH2" s="7" t="s">
        <v>273</v>
      </c>
      <c r="DI2" s="7" t="s">
        <v>274</v>
      </c>
      <c r="DJ2" s="7" t="s">
        <v>275</v>
      </c>
      <c r="DK2" s="7" t="s">
        <v>276</v>
      </c>
      <c r="DL2" s="7" t="s">
        <v>277</v>
      </c>
      <c r="DM2" s="7" t="s">
        <v>278</v>
      </c>
      <c r="DN2" s="7" t="s">
        <v>279</v>
      </c>
      <c r="DO2" s="7" t="s">
        <v>280</v>
      </c>
      <c r="DP2" s="7" t="s">
        <v>281</v>
      </c>
      <c r="DQ2" s="7" t="s">
        <v>282</v>
      </c>
      <c r="DR2" s="7" t="s">
        <v>283</v>
      </c>
      <c r="DS2" s="7" t="s">
        <v>284</v>
      </c>
      <c r="DT2" s="7" t="s">
        <v>285</v>
      </c>
      <c r="DU2" s="7" t="s">
        <v>286</v>
      </c>
      <c r="DV2" s="7" t="s">
        <v>287</v>
      </c>
      <c r="DW2" s="7" t="s">
        <v>288</v>
      </c>
      <c r="DX2" s="7" t="s">
        <v>289</v>
      </c>
      <c r="DY2" s="7" t="s">
        <v>290</v>
      </c>
      <c r="DZ2" s="7" t="s">
        <v>291</v>
      </c>
      <c r="EA2" s="7" t="s">
        <v>292</v>
      </c>
      <c r="EB2" s="7" t="s">
        <v>293</v>
      </c>
      <c r="EC2" s="7" t="s">
        <v>294</v>
      </c>
      <c r="ED2" s="7" t="s">
        <v>295</v>
      </c>
      <c r="EE2" s="7" t="s">
        <v>296</v>
      </c>
      <c r="EF2" s="7" t="s">
        <v>297</v>
      </c>
      <c r="EG2" s="7" t="s">
        <v>298</v>
      </c>
      <c r="EH2" s="7" t="s">
        <v>299</v>
      </c>
      <c r="EI2" s="7" t="s">
        <v>300</v>
      </c>
      <c r="EJ2" s="7" t="s">
        <v>301</v>
      </c>
      <c r="EK2" s="7" t="s">
        <v>302</v>
      </c>
      <c r="EL2" s="7" t="s">
        <v>303</v>
      </c>
      <c r="EM2" s="7" t="s">
        <v>304</v>
      </c>
      <c r="EN2" s="7" t="s">
        <v>305</v>
      </c>
      <c r="EO2" s="7" t="s">
        <v>306</v>
      </c>
      <c r="EP2" s="7" t="s">
        <v>307</v>
      </c>
    </row>
    <row r="3" spans="1:147" s="7" customFormat="1" x14ac:dyDescent="0.3">
      <c r="A3" s="12" t="s">
        <v>310</v>
      </c>
      <c r="B3" s="12"/>
      <c r="C3" s="12"/>
      <c r="D3" s="12"/>
      <c r="E3" s="12"/>
      <c r="AI3" s="8"/>
    </row>
    <row r="4" spans="1:147" x14ac:dyDescent="0.3">
      <c r="A4" s="3" t="s">
        <v>75</v>
      </c>
      <c r="B4" s="3" t="s">
        <v>76</v>
      </c>
      <c r="C4" s="3" t="s">
        <v>80</v>
      </c>
      <c r="D4" s="3" t="s">
        <v>81</v>
      </c>
      <c r="E4" s="3" t="s">
        <v>80</v>
      </c>
      <c r="F4" s="3" t="s">
        <v>62</v>
      </c>
      <c r="G4" s="1">
        <v>42312</v>
      </c>
      <c r="H4" s="1">
        <v>0</v>
      </c>
      <c r="I4" s="1">
        <v>897</v>
      </c>
      <c r="J4" s="1">
        <v>2904</v>
      </c>
      <c r="K4" s="1">
        <v>0</v>
      </c>
      <c r="L4" s="1">
        <v>0</v>
      </c>
      <c r="M4" s="1">
        <v>726</v>
      </c>
      <c r="N4" s="1">
        <v>0</v>
      </c>
      <c r="O4" s="1">
        <v>0</v>
      </c>
      <c r="P4" s="1">
        <v>57</v>
      </c>
      <c r="Q4" s="1">
        <v>0</v>
      </c>
      <c r="R4" s="1">
        <v>3526</v>
      </c>
      <c r="S4" s="1">
        <v>605</v>
      </c>
      <c r="T4" s="1">
        <v>3526</v>
      </c>
      <c r="U4" s="1">
        <v>0</v>
      </c>
      <c r="V4" s="1">
        <v>605</v>
      </c>
      <c r="W4" s="1">
        <v>145</v>
      </c>
      <c r="X4" s="1">
        <v>740</v>
      </c>
      <c r="Y4" s="1">
        <v>145</v>
      </c>
      <c r="Z4" s="1">
        <v>0</v>
      </c>
      <c r="AA4" s="1">
        <v>0</v>
      </c>
      <c r="AB4" s="1">
        <v>0</v>
      </c>
      <c r="AC4" s="1">
        <v>0</v>
      </c>
      <c r="AD4" s="1">
        <v>106</v>
      </c>
      <c r="AE4" s="1">
        <v>0</v>
      </c>
      <c r="AF4" s="1">
        <v>0</v>
      </c>
      <c r="AG4" s="10">
        <f>SUM(G4:AF4)</f>
        <v>56294</v>
      </c>
      <c r="AH4" s="10">
        <v>5077</v>
      </c>
      <c r="AI4" s="5">
        <f>AG4+AH4</f>
        <v>61371</v>
      </c>
      <c r="AJ4" s="4">
        <v>100</v>
      </c>
      <c r="AK4" s="4">
        <v>0</v>
      </c>
      <c r="AL4" s="4">
        <v>0</v>
      </c>
      <c r="AM4" s="4">
        <v>100</v>
      </c>
      <c r="AN4" s="4">
        <v>0</v>
      </c>
      <c r="AO4" s="4">
        <v>500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308</v>
      </c>
      <c r="BL4" s="4">
        <v>80</v>
      </c>
      <c r="BM4" s="4">
        <v>700</v>
      </c>
      <c r="BN4" s="4">
        <v>0</v>
      </c>
      <c r="BO4" s="4">
        <v>10</v>
      </c>
      <c r="BP4" s="4">
        <v>10</v>
      </c>
      <c r="BQ4" s="4">
        <v>100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350</v>
      </c>
      <c r="CJ4" s="4">
        <v>0</v>
      </c>
      <c r="CK4" s="4">
        <v>562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24</v>
      </c>
      <c r="DY4" s="4">
        <v>0</v>
      </c>
      <c r="DZ4" s="4">
        <v>0</v>
      </c>
      <c r="EA4" s="4">
        <v>0</v>
      </c>
      <c r="EB4" s="4">
        <v>0</v>
      </c>
      <c r="EC4" s="4">
        <v>50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10">
        <v>2894</v>
      </c>
      <c r="EQ4" s="5">
        <f>AI4+EP4+EP5</f>
        <v>65510</v>
      </c>
    </row>
    <row r="5" spans="1:147" x14ac:dyDescent="0.3">
      <c r="A5" s="3" t="s">
        <v>75</v>
      </c>
      <c r="B5" s="3" t="s">
        <v>103</v>
      </c>
      <c r="C5" s="3" t="s">
        <v>80</v>
      </c>
      <c r="D5" s="3" t="s">
        <v>81</v>
      </c>
      <c r="E5" s="3" t="s">
        <v>80</v>
      </c>
      <c r="F5" s="3" t="s">
        <v>62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I5" s="5"/>
      <c r="AJ5" s="4">
        <v>232</v>
      </c>
      <c r="AK5" s="4">
        <v>0</v>
      </c>
      <c r="AL5" s="4">
        <v>0</v>
      </c>
      <c r="AM5" s="4">
        <v>0</v>
      </c>
      <c r="AN5" s="4">
        <v>0</v>
      </c>
      <c r="AO5" s="4">
        <v>200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269</v>
      </c>
      <c r="BL5" s="4">
        <v>50</v>
      </c>
      <c r="BM5" s="4">
        <v>140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354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10">
        <v>1245</v>
      </c>
      <c r="EQ5" s="6"/>
    </row>
    <row r="6" spans="1:147" x14ac:dyDescent="0.3">
      <c r="A6" s="3" t="s">
        <v>75</v>
      </c>
      <c r="B6" s="3" t="s">
        <v>76</v>
      </c>
      <c r="C6" s="3" t="s">
        <v>83</v>
      </c>
      <c r="D6" s="3" t="s">
        <v>82</v>
      </c>
      <c r="E6" s="3" t="s">
        <v>83</v>
      </c>
      <c r="F6" s="3" t="s">
        <v>62</v>
      </c>
      <c r="G6" s="1">
        <v>16836</v>
      </c>
      <c r="H6" s="1">
        <v>0</v>
      </c>
      <c r="I6" s="1">
        <v>496</v>
      </c>
      <c r="J6" s="1">
        <v>1152</v>
      </c>
      <c r="K6" s="1">
        <v>0</v>
      </c>
      <c r="L6" s="1">
        <v>0</v>
      </c>
      <c r="M6" s="1">
        <v>288</v>
      </c>
      <c r="N6" s="1">
        <v>0</v>
      </c>
      <c r="O6" s="1">
        <v>0</v>
      </c>
      <c r="P6" s="1">
        <v>32</v>
      </c>
      <c r="Q6" s="1">
        <v>0</v>
      </c>
      <c r="R6" s="1">
        <v>1403</v>
      </c>
      <c r="S6" s="1">
        <v>240</v>
      </c>
      <c r="T6" s="1">
        <v>1403</v>
      </c>
      <c r="U6" s="1">
        <v>0</v>
      </c>
      <c r="V6" s="1">
        <v>240</v>
      </c>
      <c r="W6" s="1">
        <v>58</v>
      </c>
      <c r="X6" s="1">
        <v>294</v>
      </c>
      <c r="Y6" s="1">
        <v>58</v>
      </c>
      <c r="Z6" s="1">
        <v>0</v>
      </c>
      <c r="AA6" s="1">
        <v>0</v>
      </c>
      <c r="AB6" s="1">
        <v>0</v>
      </c>
      <c r="AC6" s="1">
        <v>0</v>
      </c>
      <c r="AD6" s="1">
        <v>42</v>
      </c>
      <c r="AE6" s="1">
        <v>0</v>
      </c>
      <c r="AF6" s="1">
        <v>0</v>
      </c>
      <c r="AG6" s="10">
        <f>SUM(G6:AF6)</f>
        <v>22542</v>
      </c>
      <c r="AH6" s="10">
        <v>2020</v>
      </c>
      <c r="AI6" s="5">
        <f>AG6+AH6</f>
        <v>24562</v>
      </c>
      <c r="AJ6" s="4">
        <v>223</v>
      </c>
      <c r="AK6" s="4">
        <v>0</v>
      </c>
      <c r="AL6" s="4">
        <v>0</v>
      </c>
      <c r="AM6" s="4">
        <v>37</v>
      </c>
      <c r="AN6" s="4">
        <v>0</v>
      </c>
      <c r="AO6" s="4">
        <v>516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6</v>
      </c>
      <c r="BL6" s="4">
        <v>0</v>
      </c>
      <c r="BM6" s="4">
        <v>132</v>
      </c>
      <c r="BN6" s="4">
        <v>0</v>
      </c>
      <c r="BO6" s="4">
        <v>0</v>
      </c>
      <c r="BP6" s="4">
        <v>31</v>
      </c>
      <c r="BQ6" s="4">
        <v>48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73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4</v>
      </c>
      <c r="DY6" s="4">
        <v>0</v>
      </c>
      <c r="DZ6" s="4">
        <v>0</v>
      </c>
      <c r="EA6" s="4">
        <v>0</v>
      </c>
      <c r="EB6" s="4">
        <v>0</v>
      </c>
      <c r="EC6" s="4">
        <v>4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10">
        <v>1074</v>
      </c>
      <c r="EQ6" s="5">
        <f>AI6+EP6+EP7</f>
        <v>25812</v>
      </c>
    </row>
    <row r="7" spans="1:147" x14ac:dyDescent="0.3">
      <c r="A7" s="3" t="s">
        <v>75</v>
      </c>
      <c r="B7" s="3" t="s">
        <v>103</v>
      </c>
      <c r="C7" s="3" t="s">
        <v>83</v>
      </c>
      <c r="D7" s="3" t="s">
        <v>82</v>
      </c>
      <c r="E7" s="3" t="s">
        <v>83</v>
      </c>
      <c r="F7" s="3" t="s">
        <v>62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  <c r="AI7" s="5"/>
      <c r="AJ7" s="4">
        <v>40</v>
      </c>
      <c r="AK7" s="4">
        <v>0</v>
      </c>
      <c r="AL7" s="4">
        <v>0</v>
      </c>
      <c r="AM7" s="4">
        <v>0</v>
      </c>
      <c r="AN7" s="4">
        <v>0</v>
      </c>
      <c r="AO7" s="4">
        <v>79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17</v>
      </c>
      <c r="BL7" s="4">
        <v>16</v>
      </c>
      <c r="BM7" s="4">
        <v>24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10">
        <v>176</v>
      </c>
      <c r="EQ7" s="6"/>
    </row>
    <row r="8" spans="1:147" x14ac:dyDescent="0.3">
      <c r="A8" s="3" t="s">
        <v>75</v>
      </c>
      <c r="B8" s="3" t="s">
        <v>76</v>
      </c>
      <c r="C8" s="3" t="s">
        <v>85</v>
      </c>
      <c r="D8" s="3" t="s">
        <v>84</v>
      </c>
      <c r="E8" s="3" t="s">
        <v>85</v>
      </c>
      <c r="F8" s="3" t="s">
        <v>62</v>
      </c>
      <c r="G8" s="1">
        <v>19630</v>
      </c>
      <c r="H8" s="1">
        <v>0</v>
      </c>
      <c r="I8" s="1">
        <v>519</v>
      </c>
      <c r="J8" s="1">
        <v>1392</v>
      </c>
      <c r="K8" s="1">
        <v>0</v>
      </c>
      <c r="L8" s="1">
        <v>0</v>
      </c>
      <c r="M8" s="1">
        <v>348</v>
      </c>
      <c r="N8" s="1">
        <v>0</v>
      </c>
      <c r="O8" s="1">
        <v>0</v>
      </c>
      <c r="P8" s="1">
        <v>34</v>
      </c>
      <c r="Q8" s="1">
        <v>0</v>
      </c>
      <c r="R8" s="1">
        <v>1636</v>
      </c>
      <c r="S8" s="1">
        <v>290</v>
      </c>
      <c r="T8" s="1">
        <v>1636</v>
      </c>
      <c r="U8" s="1">
        <v>0</v>
      </c>
      <c r="V8" s="1">
        <v>290</v>
      </c>
      <c r="W8" s="1">
        <v>70</v>
      </c>
      <c r="X8" s="1">
        <v>344</v>
      </c>
      <c r="Y8" s="1">
        <v>70</v>
      </c>
      <c r="Z8" s="1">
        <v>0</v>
      </c>
      <c r="AA8" s="1">
        <v>0</v>
      </c>
      <c r="AB8" s="1">
        <v>0</v>
      </c>
      <c r="AC8" s="1">
        <v>0</v>
      </c>
      <c r="AD8" s="1">
        <v>49</v>
      </c>
      <c r="AE8" s="1">
        <v>0</v>
      </c>
      <c r="AF8" s="1">
        <v>0</v>
      </c>
      <c r="AG8" s="10">
        <f>SUM(G8:AF8)</f>
        <v>26308</v>
      </c>
      <c r="AH8" s="10">
        <v>2356</v>
      </c>
      <c r="AI8" s="5">
        <f>AG8+AH8</f>
        <v>28664</v>
      </c>
      <c r="AJ8" s="4">
        <v>200</v>
      </c>
      <c r="AK8" s="4">
        <v>0</v>
      </c>
      <c r="AL8" s="4">
        <v>0</v>
      </c>
      <c r="AM8" s="4">
        <v>105</v>
      </c>
      <c r="AN8" s="4">
        <v>0</v>
      </c>
      <c r="AO8" s="4">
        <v>2</v>
      </c>
      <c r="AP8" s="4">
        <v>0</v>
      </c>
      <c r="AQ8" s="4">
        <v>0</v>
      </c>
      <c r="AR8" s="4">
        <v>0</v>
      </c>
      <c r="AS8" s="4">
        <v>20</v>
      </c>
      <c r="AT8" s="4">
        <v>0</v>
      </c>
      <c r="AU8" s="4">
        <v>20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150</v>
      </c>
      <c r="BL8" s="4">
        <v>20</v>
      </c>
      <c r="BM8" s="4">
        <v>245</v>
      </c>
      <c r="BN8" s="4">
        <v>0</v>
      </c>
      <c r="BO8" s="4">
        <v>5</v>
      </c>
      <c r="BP8" s="4">
        <v>115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40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60</v>
      </c>
      <c r="CQ8" s="4">
        <v>50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45</v>
      </c>
      <c r="DY8" s="4">
        <v>40</v>
      </c>
      <c r="DZ8" s="4">
        <v>100</v>
      </c>
      <c r="EA8" s="4">
        <v>0</v>
      </c>
      <c r="EB8" s="4">
        <v>20</v>
      </c>
      <c r="EC8" s="4">
        <v>0</v>
      </c>
      <c r="ED8" s="4">
        <v>10</v>
      </c>
      <c r="EE8" s="4">
        <v>0</v>
      </c>
      <c r="EF8" s="4">
        <v>0</v>
      </c>
      <c r="EG8" s="4">
        <v>0</v>
      </c>
      <c r="EH8" s="4">
        <v>70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73</v>
      </c>
      <c r="EP8" s="10">
        <v>1390</v>
      </c>
      <c r="EQ8" s="5">
        <f>AI8+EP8+EP9</f>
        <v>30803</v>
      </c>
    </row>
    <row r="9" spans="1:147" x14ac:dyDescent="0.3">
      <c r="A9" s="3" t="s">
        <v>75</v>
      </c>
      <c r="B9" s="3" t="s">
        <v>103</v>
      </c>
      <c r="C9" s="3" t="s">
        <v>85</v>
      </c>
      <c r="D9" s="3" t="s">
        <v>84</v>
      </c>
      <c r="E9" s="3" t="s">
        <v>85</v>
      </c>
      <c r="F9" s="3" t="s">
        <v>62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/>
      <c r="AH9" s="4"/>
      <c r="AI9" s="5"/>
      <c r="AJ9" s="4">
        <v>100</v>
      </c>
      <c r="AK9" s="4">
        <v>0</v>
      </c>
      <c r="AL9" s="4">
        <v>0</v>
      </c>
      <c r="AM9" s="4">
        <v>50</v>
      </c>
      <c r="AN9" s="4">
        <v>0</v>
      </c>
      <c r="AO9" s="4">
        <v>241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198</v>
      </c>
      <c r="BL9" s="4">
        <v>60</v>
      </c>
      <c r="BM9" s="4">
        <v>90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10</v>
      </c>
      <c r="EP9" s="10">
        <v>749</v>
      </c>
      <c r="EQ9" s="6"/>
    </row>
    <row r="10" spans="1:147" x14ac:dyDescent="0.3">
      <c r="A10" s="3" t="s">
        <v>75</v>
      </c>
      <c r="B10" s="3" t="s">
        <v>76</v>
      </c>
      <c r="C10" s="3" t="s">
        <v>87</v>
      </c>
      <c r="D10" s="3" t="s">
        <v>86</v>
      </c>
      <c r="E10" s="3" t="s">
        <v>87</v>
      </c>
      <c r="F10" s="3" t="s">
        <v>62</v>
      </c>
      <c r="G10" s="1">
        <v>10674</v>
      </c>
      <c r="H10" s="1">
        <v>0</v>
      </c>
      <c r="I10" s="1">
        <v>264</v>
      </c>
      <c r="J10" s="1">
        <v>720</v>
      </c>
      <c r="K10" s="1">
        <v>0</v>
      </c>
      <c r="L10" s="1">
        <v>0</v>
      </c>
      <c r="M10" s="1">
        <v>180</v>
      </c>
      <c r="N10" s="1">
        <v>0</v>
      </c>
      <c r="O10" s="1">
        <v>0</v>
      </c>
      <c r="P10" s="1">
        <v>17</v>
      </c>
      <c r="Q10" s="1">
        <v>0</v>
      </c>
      <c r="R10" s="1">
        <v>890</v>
      </c>
      <c r="S10" s="1">
        <v>150</v>
      </c>
      <c r="T10" s="1">
        <v>890</v>
      </c>
      <c r="U10" s="1">
        <v>0</v>
      </c>
      <c r="V10" s="1">
        <v>150</v>
      </c>
      <c r="W10" s="1">
        <v>36</v>
      </c>
      <c r="X10" s="1">
        <v>187</v>
      </c>
      <c r="Y10" s="1">
        <v>36</v>
      </c>
      <c r="Z10" s="1">
        <v>0</v>
      </c>
      <c r="AA10" s="1">
        <v>0</v>
      </c>
      <c r="AB10" s="1">
        <v>0</v>
      </c>
      <c r="AC10" s="1">
        <v>0</v>
      </c>
      <c r="AD10" s="1">
        <v>27</v>
      </c>
      <c r="AE10" s="1">
        <v>0</v>
      </c>
      <c r="AF10" s="1">
        <v>0</v>
      </c>
      <c r="AG10" s="10">
        <f>SUM(G10:AF10)</f>
        <v>14221</v>
      </c>
      <c r="AH10" s="10">
        <v>1281</v>
      </c>
      <c r="AI10" s="5">
        <f>AG10+AH10</f>
        <v>15502</v>
      </c>
      <c r="AJ10" s="4">
        <v>60</v>
      </c>
      <c r="AK10" s="4">
        <v>0</v>
      </c>
      <c r="AL10" s="4">
        <v>0</v>
      </c>
      <c r="AM10" s="4">
        <v>29</v>
      </c>
      <c r="AN10" s="4">
        <v>0</v>
      </c>
      <c r="AO10" s="4">
        <v>96</v>
      </c>
      <c r="AP10" s="4">
        <v>2</v>
      </c>
      <c r="AQ10" s="4">
        <v>0</v>
      </c>
      <c r="AR10" s="4">
        <v>0</v>
      </c>
      <c r="AS10" s="4">
        <v>10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25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55</v>
      </c>
      <c r="BL10" s="4">
        <v>12</v>
      </c>
      <c r="BM10" s="4">
        <v>240</v>
      </c>
      <c r="BN10" s="4">
        <v>0</v>
      </c>
      <c r="BO10" s="4">
        <v>12</v>
      </c>
      <c r="BP10" s="4">
        <v>0</v>
      </c>
      <c r="BQ10" s="4">
        <v>48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50</v>
      </c>
      <c r="CQ10" s="4">
        <v>76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19</v>
      </c>
      <c r="DY10" s="4">
        <v>10</v>
      </c>
      <c r="DZ10" s="4">
        <v>121</v>
      </c>
      <c r="EA10" s="4">
        <v>0</v>
      </c>
      <c r="EB10" s="4">
        <v>0</v>
      </c>
      <c r="EC10" s="4">
        <v>4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10">
        <v>874</v>
      </c>
      <c r="EQ10" s="5">
        <f>AI10+EP10+EP11</f>
        <v>16725</v>
      </c>
    </row>
    <row r="11" spans="1:147" x14ac:dyDescent="0.3">
      <c r="A11" s="3" t="s">
        <v>75</v>
      </c>
      <c r="B11" s="3" t="s">
        <v>103</v>
      </c>
      <c r="C11" s="3" t="s">
        <v>87</v>
      </c>
      <c r="D11" s="3" t="s">
        <v>86</v>
      </c>
      <c r="E11" s="3" t="s">
        <v>87</v>
      </c>
      <c r="F11" s="3" t="s">
        <v>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H11" s="4"/>
      <c r="AI11" s="5"/>
      <c r="AJ11" s="4">
        <v>22</v>
      </c>
      <c r="AK11" s="4">
        <v>0</v>
      </c>
      <c r="AL11" s="4">
        <v>0</v>
      </c>
      <c r="AM11" s="4">
        <v>5</v>
      </c>
      <c r="AN11" s="4">
        <v>0</v>
      </c>
      <c r="AO11" s="4">
        <v>34</v>
      </c>
      <c r="AP11" s="4">
        <v>0</v>
      </c>
      <c r="AQ11" s="4">
        <v>0</v>
      </c>
      <c r="AR11" s="4">
        <v>0</v>
      </c>
      <c r="AS11" s="4">
        <v>5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90</v>
      </c>
      <c r="BL11" s="4">
        <v>24</v>
      </c>
      <c r="BM11" s="4">
        <v>60</v>
      </c>
      <c r="BN11" s="4">
        <v>0</v>
      </c>
      <c r="BO11" s="4">
        <v>0</v>
      </c>
      <c r="BP11" s="4">
        <v>0</v>
      </c>
      <c r="BQ11" s="4">
        <v>12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15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10</v>
      </c>
      <c r="DZ11" s="4">
        <v>72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10">
        <v>349</v>
      </c>
      <c r="EQ11" s="6"/>
    </row>
    <row r="12" spans="1:147" x14ac:dyDescent="0.3">
      <c r="A12" s="3" t="s">
        <v>75</v>
      </c>
      <c r="B12" s="3" t="s">
        <v>76</v>
      </c>
      <c r="C12" s="3" t="s">
        <v>79</v>
      </c>
      <c r="D12" s="3" t="s">
        <v>88</v>
      </c>
      <c r="E12" s="3" t="s">
        <v>79</v>
      </c>
      <c r="F12" s="3" t="s">
        <v>62</v>
      </c>
      <c r="G12" s="1">
        <v>43362</v>
      </c>
      <c r="H12" s="1">
        <v>0</v>
      </c>
      <c r="I12" s="1">
        <v>794</v>
      </c>
      <c r="J12" s="1">
        <v>2952</v>
      </c>
      <c r="K12" s="1">
        <v>0</v>
      </c>
      <c r="L12" s="1">
        <v>0</v>
      </c>
      <c r="M12" s="1">
        <v>738</v>
      </c>
      <c r="N12" s="1">
        <v>0</v>
      </c>
      <c r="O12" s="1">
        <v>0</v>
      </c>
      <c r="P12" s="1">
        <v>50</v>
      </c>
      <c r="Q12" s="1">
        <v>0</v>
      </c>
      <c r="R12" s="1">
        <v>3614</v>
      </c>
      <c r="S12" s="1">
        <v>615</v>
      </c>
      <c r="T12" s="1">
        <v>3614</v>
      </c>
      <c r="U12" s="1">
        <v>0</v>
      </c>
      <c r="V12" s="1">
        <v>615</v>
      </c>
      <c r="W12" s="1">
        <v>148</v>
      </c>
      <c r="X12" s="1">
        <v>759</v>
      </c>
      <c r="Y12" s="1">
        <v>148</v>
      </c>
      <c r="Z12" s="1">
        <v>0</v>
      </c>
      <c r="AA12" s="1">
        <v>0</v>
      </c>
      <c r="AB12" s="1">
        <v>0</v>
      </c>
      <c r="AC12" s="1">
        <v>0</v>
      </c>
      <c r="AD12" s="1">
        <v>108</v>
      </c>
      <c r="AE12" s="1">
        <v>0</v>
      </c>
      <c r="AF12" s="1">
        <v>0</v>
      </c>
      <c r="AG12" s="10">
        <f>SUM(G12:AF12)</f>
        <v>57517</v>
      </c>
      <c r="AH12" s="10">
        <v>5203</v>
      </c>
      <c r="AI12" s="5">
        <f>AG12+AH12</f>
        <v>62720</v>
      </c>
      <c r="AJ12" s="4">
        <v>625</v>
      </c>
      <c r="AK12" s="4">
        <v>0</v>
      </c>
      <c r="AL12" s="4">
        <v>0</v>
      </c>
      <c r="AM12" s="4">
        <v>150</v>
      </c>
      <c r="AN12" s="4">
        <v>0</v>
      </c>
      <c r="AO12" s="4">
        <v>862</v>
      </c>
      <c r="AP12" s="4">
        <v>0</v>
      </c>
      <c r="AQ12" s="4">
        <v>0</v>
      </c>
      <c r="AR12" s="4">
        <v>0</v>
      </c>
      <c r="AS12" s="4">
        <v>52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122</v>
      </c>
      <c r="BL12" s="4">
        <v>0</v>
      </c>
      <c r="BM12" s="4">
        <v>656</v>
      </c>
      <c r="BN12" s="4">
        <v>0</v>
      </c>
      <c r="BO12" s="4">
        <v>0</v>
      </c>
      <c r="BP12" s="4">
        <v>32</v>
      </c>
      <c r="BQ12" s="4">
        <v>62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169</v>
      </c>
      <c r="CG12" s="4">
        <v>0</v>
      </c>
      <c r="CH12" s="4">
        <v>0</v>
      </c>
      <c r="CI12" s="4">
        <v>128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182</v>
      </c>
      <c r="CQ12" s="4">
        <v>76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40</v>
      </c>
      <c r="DY12" s="4">
        <v>47</v>
      </c>
      <c r="DZ12" s="4">
        <v>152</v>
      </c>
      <c r="EA12" s="4">
        <v>0</v>
      </c>
      <c r="EB12" s="4">
        <v>0</v>
      </c>
      <c r="EC12" s="4">
        <v>0</v>
      </c>
      <c r="ED12" s="4">
        <v>8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300</v>
      </c>
      <c r="EP12" s="10">
        <v>3663</v>
      </c>
      <c r="EQ12" s="5">
        <f>AI12+EP12+EP13</f>
        <v>69039</v>
      </c>
    </row>
    <row r="13" spans="1:147" x14ac:dyDescent="0.3">
      <c r="A13" s="3" t="s">
        <v>75</v>
      </c>
      <c r="B13" s="3" t="s">
        <v>103</v>
      </c>
      <c r="C13" s="3" t="s">
        <v>79</v>
      </c>
      <c r="D13" s="3" t="s">
        <v>88</v>
      </c>
      <c r="E13" s="3" t="s">
        <v>79</v>
      </c>
      <c r="F13" s="3" t="s">
        <v>62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/>
      <c r="AH13" s="4"/>
      <c r="AI13" s="5"/>
      <c r="AJ13" s="4">
        <v>509</v>
      </c>
      <c r="AK13" s="4">
        <v>0</v>
      </c>
      <c r="AL13" s="4">
        <v>0</v>
      </c>
      <c r="AM13" s="4">
        <v>0</v>
      </c>
      <c r="AN13" s="4">
        <v>0</v>
      </c>
      <c r="AO13" s="4">
        <v>1017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621</v>
      </c>
      <c r="BL13" s="4">
        <v>204</v>
      </c>
      <c r="BM13" s="4">
        <v>305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10">
        <v>2656</v>
      </c>
      <c r="EQ13" s="6"/>
    </row>
    <row r="14" spans="1:147" x14ac:dyDescent="0.3">
      <c r="A14" s="3" t="s">
        <v>75</v>
      </c>
      <c r="B14" s="3" t="s">
        <v>76</v>
      </c>
      <c r="C14" s="3" t="s">
        <v>90</v>
      </c>
      <c r="D14" s="3" t="s">
        <v>89</v>
      </c>
      <c r="E14" s="3" t="s">
        <v>90</v>
      </c>
      <c r="F14" s="3" t="s">
        <v>62</v>
      </c>
      <c r="G14" s="1">
        <v>15782</v>
      </c>
      <c r="H14" s="1">
        <v>0</v>
      </c>
      <c r="I14" s="1">
        <v>279</v>
      </c>
      <c r="J14" s="1">
        <v>1080</v>
      </c>
      <c r="K14" s="1">
        <v>0</v>
      </c>
      <c r="L14" s="1">
        <v>0</v>
      </c>
      <c r="M14" s="1">
        <v>270</v>
      </c>
      <c r="N14" s="1">
        <v>0</v>
      </c>
      <c r="O14" s="1">
        <v>0</v>
      </c>
      <c r="P14" s="1">
        <v>18</v>
      </c>
      <c r="Q14" s="1">
        <v>0</v>
      </c>
      <c r="R14" s="1">
        <v>1315</v>
      </c>
      <c r="S14" s="1">
        <v>225</v>
      </c>
      <c r="T14" s="1">
        <v>1315</v>
      </c>
      <c r="U14" s="1">
        <v>0</v>
      </c>
      <c r="V14" s="1">
        <v>225</v>
      </c>
      <c r="W14" s="1">
        <v>54</v>
      </c>
      <c r="X14" s="1">
        <v>276</v>
      </c>
      <c r="Y14" s="1">
        <v>54</v>
      </c>
      <c r="Z14" s="1">
        <v>0</v>
      </c>
      <c r="AA14" s="1">
        <v>0</v>
      </c>
      <c r="AB14" s="1">
        <v>0</v>
      </c>
      <c r="AC14" s="1">
        <v>0</v>
      </c>
      <c r="AD14" s="1">
        <v>39</v>
      </c>
      <c r="AE14" s="1">
        <v>0</v>
      </c>
      <c r="AF14" s="1">
        <v>0</v>
      </c>
      <c r="AG14" s="10">
        <f>SUM(G14:AF14)</f>
        <v>20932</v>
      </c>
      <c r="AH14" s="10">
        <v>1894</v>
      </c>
      <c r="AI14" s="5">
        <f>AG14+AH14</f>
        <v>22826</v>
      </c>
      <c r="AJ14" s="4">
        <v>150</v>
      </c>
      <c r="AK14" s="4">
        <v>0</v>
      </c>
      <c r="AL14" s="4">
        <v>0</v>
      </c>
      <c r="AM14" s="4">
        <v>92</v>
      </c>
      <c r="AN14" s="4">
        <v>0</v>
      </c>
      <c r="AO14" s="4">
        <v>386</v>
      </c>
      <c r="AP14" s="4">
        <v>2</v>
      </c>
      <c r="AQ14" s="4">
        <v>0</v>
      </c>
      <c r="AR14" s="4">
        <v>0</v>
      </c>
      <c r="AS14" s="4">
        <v>0</v>
      </c>
      <c r="AT14" s="4">
        <v>20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30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124</v>
      </c>
      <c r="BL14" s="4">
        <v>6</v>
      </c>
      <c r="BM14" s="4">
        <v>162</v>
      </c>
      <c r="BN14" s="4">
        <v>0</v>
      </c>
      <c r="BO14" s="4">
        <v>12</v>
      </c>
      <c r="BP14" s="4">
        <v>30</v>
      </c>
      <c r="BQ14" s="4">
        <v>49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2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90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18</v>
      </c>
      <c r="DY14" s="4">
        <v>12</v>
      </c>
      <c r="DZ14" s="4">
        <v>104</v>
      </c>
      <c r="EA14" s="4">
        <v>0</v>
      </c>
      <c r="EB14" s="4">
        <v>64</v>
      </c>
      <c r="EC14" s="4">
        <v>2</v>
      </c>
      <c r="ED14" s="4">
        <v>18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10">
        <v>1373</v>
      </c>
      <c r="EQ14" s="5">
        <f>AI14+EP14+EP15</f>
        <v>24740</v>
      </c>
    </row>
    <row r="15" spans="1:147" x14ac:dyDescent="0.3">
      <c r="A15" s="3" t="s">
        <v>75</v>
      </c>
      <c r="B15" s="3" t="s">
        <v>103</v>
      </c>
      <c r="C15" s="3" t="s">
        <v>90</v>
      </c>
      <c r="D15" s="3" t="s">
        <v>89</v>
      </c>
      <c r="E15" s="3" t="s">
        <v>90</v>
      </c>
      <c r="F15" s="3" t="s">
        <v>62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5"/>
      <c r="AJ15" s="4">
        <v>57</v>
      </c>
      <c r="AK15" s="4">
        <v>0</v>
      </c>
      <c r="AL15" s="4">
        <v>0</v>
      </c>
      <c r="AM15" s="4">
        <v>35</v>
      </c>
      <c r="AN15" s="4">
        <v>0</v>
      </c>
      <c r="AO15" s="4">
        <v>190</v>
      </c>
      <c r="AP15" s="4">
        <v>0</v>
      </c>
      <c r="AQ15" s="4">
        <v>0</v>
      </c>
      <c r="AR15" s="4">
        <v>0</v>
      </c>
      <c r="AS15" s="4">
        <v>0</v>
      </c>
      <c r="AT15" s="4">
        <v>10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116</v>
      </c>
      <c r="BL15" s="4">
        <v>10</v>
      </c>
      <c r="BM15" s="4">
        <v>27</v>
      </c>
      <c r="BN15" s="4">
        <v>0</v>
      </c>
      <c r="BO15" s="4">
        <v>0</v>
      </c>
      <c r="BP15" s="4">
        <v>0</v>
      </c>
      <c r="BQ15" s="4">
        <v>30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5</v>
      </c>
      <c r="CQ15" s="4">
        <v>9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12</v>
      </c>
      <c r="DZ15" s="4">
        <v>10</v>
      </c>
      <c r="EA15" s="4">
        <v>0</v>
      </c>
      <c r="EB15" s="4">
        <v>29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10">
        <v>541</v>
      </c>
      <c r="EQ15" s="6"/>
    </row>
    <row r="16" spans="1:147" x14ac:dyDescent="0.3">
      <c r="A16" s="3" t="s">
        <v>75</v>
      </c>
      <c r="B16" s="3" t="s">
        <v>76</v>
      </c>
      <c r="C16" s="3" t="s">
        <v>92</v>
      </c>
      <c r="D16" s="3" t="s">
        <v>91</v>
      </c>
      <c r="E16" s="3" t="s">
        <v>92</v>
      </c>
      <c r="F16" s="3" t="s">
        <v>62</v>
      </c>
      <c r="G16" s="1">
        <v>35458</v>
      </c>
      <c r="H16" s="1">
        <v>0</v>
      </c>
      <c r="I16" s="1">
        <v>690</v>
      </c>
      <c r="J16" s="1">
        <v>2424</v>
      </c>
      <c r="K16" s="1">
        <v>0</v>
      </c>
      <c r="L16" s="1">
        <v>0</v>
      </c>
      <c r="M16" s="1">
        <v>606</v>
      </c>
      <c r="N16" s="1">
        <v>0</v>
      </c>
      <c r="O16" s="1">
        <v>0</v>
      </c>
      <c r="P16" s="1">
        <v>45</v>
      </c>
      <c r="Q16" s="1">
        <v>0</v>
      </c>
      <c r="R16" s="1">
        <v>2955</v>
      </c>
      <c r="S16" s="1">
        <v>505</v>
      </c>
      <c r="T16" s="1">
        <v>2955</v>
      </c>
      <c r="U16" s="1">
        <v>0</v>
      </c>
      <c r="V16" s="1">
        <v>505</v>
      </c>
      <c r="W16" s="1">
        <v>121</v>
      </c>
      <c r="X16" s="1">
        <v>621</v>
      </c>
      <c r="Y16" s="1">
        <v>121</v>
      </c>
      <c r="Z16" s="1">
        <v>0</v>
      </c>
      <c r="AA16" s="1">
        <v>0</v>
      </c>
      <c r="AB16" s="1">
        <v>0</v>
      </c>
      <c r="AC16" s="1">
        <v>0</v>
      </c>
      <c r="AD16" s="1">
        <v>89</v>
      </c>
      <c r="AE16" s="1">
        <v>0</v>
      </c>
      <c r="AF16" s="1">
        <v>0</v>
      </c>
      <c r="AG16" s="10">
        <f>SUM(G16:AF16)</f>
        <v>47095</v>
      </c>
      <c r="AH16" s="10">
        <v>4255</v>
      </c>
      <c r="AI16" s="5">
        <f>AG16+AH16</f>
        <v>51350</v>
      </c>
      <c r="AJ16" s="4">
        <v>200</v>
      </c>
      <c r="AK16" s="4">
        <v>0</v>
      </c>
      <c r="AL16" s="4">
        <v>0</v>
      </c>
      <c r="AM16" s="4">
        <v>50</v>
      </c>
      <c r="AN16" s="4">
        <v>0</v>
      </c>
      <c r="AO16" s="4">
        <v>505</v>
      </c>
      <c r="AP16" s="4">
        <v>0</v>
      </c>
      <c r="AQ16" s="4">
        <v>0</v>
      </c>
      <c r="AR16" s="4">
        <v>0</v>
      </c>
      <c r="AS16" s="4">
        <v>0</v>
      </c>
      <c r="AT16" s="4">
        <v>55</v>
      </c>
      <c r="AU16" s="4">
        <v>8</v>
      </c>
      <c r="AV16" s="4">
        <v>0</v>
      </c>
      <c r="AW16" s="4">
        <v>0</v>
      </c>
      <c r="AX16" s="4">
        <v>0</v>
      </c>
      <c r="AY16" s="4">
        <v>0</v>
      </c>
      <c r="AZ16" s="4">
        <v>45</v>
      </c>
      <c r="BA16" s="4">
        <v>0</v>
      </c>
      <c r="BB16" s="4">
        <v>0</v>
      </c>
      <c r="BC16" s="4">
        <v>0</v>
      </c>
      <c r="BD16" s="4">
        <v>10</v>
      </c>
      <c r="BE16" s="4">
        <v>0</v>
      </c>
      <c r="BF16" s="4">
        <v>40</v>
      </c>
      <c r="BG16" s="4">
        <v>10</v>
      </c>
      <c r="BH16" s="4">
        <v>0</v>
      </c>
      <c r="BI16" s="4">
        <v>0</v>
      </c>
      <c r="BJ16" s="4">
        <v>0</v>
      </c>
      <c r="BK16" s="4">
        <v>318</v>
      </c>
      <c r="BL16" s="4">
        <v>290</v>
      </c>
      <c r="BM16" s="4">
        <v>325</v>
      </c>
      <c r="BN16" s="4">
        <v>2</v>
      </c>
      <c r="BO16" s="4">
        <v>12</v>
      </c>
      <c r="BP16" s="4">
        <v>15</v>
      </c>
      <c r="BQ16" s="4">
        <v>90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90</v>
      </c>
      <c r="CQ16" s="4">
        <v>76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68</v>
      </c>
      <c r="DY16" s="4">
        <v>0</v>
      </c>
      <c r="DZ16" s="4">
        <v>408</v>
      </c>
      <c r="EA16" s="4">
        <v>0</v>
      </c>
      <c r="EB16" s="4">
        <v>0</v>
      </c>
      <c r="EC16" s="4">
        <v>2</v>
      </c>
      <c r="ED16" s="4">
        <v>5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205</v>
      </c>
      <c r="EP16" s="10">
        <v>2831</v>
      </c>
      <c r="EQ16" s="5">
        <f>AI16+EP16+EP17</f>
        <v>55763</v>
      </c>
    </row>
    <row r="17" spans="1:149" x14ac:dyDescent="0.3">
      <c r="A17" s="3" t="s">
        <v>75</v>
      </c>
      <c r="B17" s="3" t="s">
        <v>103</v>
      </c>
      <c r="C17" s="3" t="s">
        <v>92</v>
      </c>
      <c r="D17" s="3" t="s">
        <v>91</v>
      </c>
      <c r="E17" s="3" t="s">
        <v>92</v>
      </c>
      <c r="F17" s="3" t="s">
        <v>62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5"/>
      <c r="AJ17" s="4">
        <v>190</v>
      </c>
      <c r="AK17" s="4">
        <v>0</v>
      </c>
      <c r="AL17" s="4">
        <v>0</v>
      </c>
      <c r="AM17" s="4">
        <v>10</v>
      </c>
      <c r="AN17" s="4">
        <v>0</v>
      </c>
      <c r="AO17" s="4">
        <v>160</v>
      </c>
      <c r="AP17" s="4">
        <v>0</v>
      </c>
      <c r="AQ17" s="4">
        <v>0</v>
      </c>
      <c r="AR17" s="4">
        <v>0</v>
      </c>
      <c r="AS17" s="4">
        <v>0</v>
      </c>
      <c r="AT17" s="4">
        <v>40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7</v>
      </c>
      <c r="BE17" s="4">
        <v>0</v>
      </c>
      <c r="BF17" s="4">
        <v>15</v>
      </c>
      <c r="BG17" s="4">
        <v>0</v>
      </c>
      <c r="BH17" s="4">
        <v>0</v>
      </c>
      <c r="BI17" s="4">
        <v>0</v>
      </c>
      <c r="BJ17" s="4">
        <v>0</v>
      </c>
      <c r="BK17" s="4">
        <v>439</v>
      </c>
      <c r="BL17" s="4">
        <v>110</v>
      </c>
      <c r="BM17" s="4">
        <v>80</v>
      </c>
      <c r="BN17" s="4">
        <v>0</v>
      </c>
      <c r="BO17" s="4">
        <v>0</v>
      </c>
      <c r="BP17" s="4">
        <v>0</v>
      </c>
      <c r="BQ17" s="4">
        <v>15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15</v>
      </c>
      <c r="DZ17" s="4">
        <v>384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117</v>
      </c>
      <c r="EP17" s="10">
        <v>1582</v>
      </c>
      <c r="EQ17" s="6"/>
    </row>
    <row r="18" spans="1:149" x14ac:dyDescent="0.3">
      <c r="A18" s="3" t="s">
        <v>75</v>
      </c>
      <c r="B18" s="3" t="s">
        <v>76</v>
      </c>
      <c r="C18" s="3" t="s">
        <v>94</v>
      </c>
      <c r="D18" s="3" t="s">
        <v>93</v>
      </c>
      <c r="E18" s="3" t="s">
        <v>94</v>
      </c>
      <c r="F18" s="3" t="s">
        <v>62</v>
      </c>
      <c r="G18" s="1">
        <v>32053</v>
      </c>
      <c r="H18" s="1">
        <v>0</v>
      </c>
      <c r="I18" s="1">
        <v>659</v>
      </c>
      <c r="J18" s="1">
        <v>2184</v>
      </c>
      <c r="K18" s="1">
        <v>0</v>
      </c>
      <c r="L18" s="1">
        <v>0</v>
      </c>
      <c r="M18" s="1">
        <v>546</v>
      </c>
      <c r="N18" s="1">
        <v>0</v>
      </c>
      <c r="O18" s="1">
        <v>0</v>
      </c>
      <c r="P18" s="1">
        <v>43</v>
      </c>
      <c r="Q18" s="1">
        <v>0</v>
      </c>
      <c r="R18" s="1">
        <v>2671</v>
      </c>
      <c r="S18" s="1">
        <v>455</v>
      </c>
      <c r="T18" s="1">
        <v>2671</v>
      </c>
      <c r="U18" s="1">
        <v>0</v>
      </c>
      <c r="V18" s="1">
        <v>455</v>
      </c>
      <c r="W18" s="1">
        <v>109</v>
      </c>
      <c r="X18" s="1">
        <v>561</v>
      </c>
      <c r="Y18" s="1">
        <v>109</v>
      </c>
      <c r="Z18" s="1">
        <v>0</v>
      </c>
      <c r="AA18" s="1">
        <v>0</v>
      </c>
      <c r="AB18" s="1">
        <v>0</v>
      </c>
      <c r="AC18" s="1">
        <v>0</v>
      </c>
      <c r="AD18" s="1">
        <v>80</v>
      </c>
      <c r="AE18" s="1">
        <v>0</v>
      </c>
      <c r="AF18" s="1">
        <v>0</v>
      </c>
      <c r="AG18" s="10">
        <f>SUM(G18:AF18)</f>
        <v>42596</v>
      </c>
      <c r="AH18" s="10">
        <v>3846</v>
      </c>
      <c r="AI18" s="5">
        <f>AG18+AH18</f>
        <v>46442</v>
      </c>
      <c r="AJ18" s="4">
        <v>222</v>
      </c>
      <c r="AK18" s="4">
        <v>0</v>
      </c>
      <c r="AL18" s="4">
        <v>0</v>
      </c>
      <c r="AM18" s="4">
        <v>98</v>
      </c>
      <c r="AN18" s="4">
        <v>0</v>
      </c>
      <c r="AO18" s="4">
        <v>1054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18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250</v>
      </c>
      <c r="BL18" s="4">
        <v>149</v>
      </c>
      <c r="BM18" s="4">
        <v>428</v>
      </c>
      <c r="BN18" s="4">
        <v>2</v>
      </c>
      <c r="BO18" s="4">
        <v>18</v>
      </c>
      <c r="BP18" s="4">
        <v>0</v>
      </c>
      <c r="BQ18" s="4">
        <v>250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31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125</v>
      </c>
      <c r="CQ18" s="4">
        <v>0</v>
      </c>
      <c r="CR18" s="4">
        <v>0</v>
      </c>
      <c r="CS18" s="4">
        <v>0</v>
      </c>
      <c r="CT18" s="4">
        <v>12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7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45</v>
      </c>
      <c r="DY18" s="4">
        <v>2</v>
      </c>
      <c r="DZ18" s="4">
        <v>200</v>
      </c>
      <c r="EA18" s="4">
        <v>0</v>
      </c>
      <c r="EB18" s="4">
        <v>125</v>
      </c>
      <c r="EC18" s="4">
        <v>12</v>
      </c>
      <c r="ED18" s="4">
        <v>15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10">
        <v>3063</v>
      </c>
      <c r="EQ18" s="5">
        <f>AI18+EP18+EP19</f>
        <v>51220</v>
      </c>
    </row>
    <row r="19" spans="1:149" x14ac:dyDescent="0.3">
      <c r="A19" s="3" t="s">
        <v>75</v>
      </c>
      <c r="B19" s="3" t="s">
        <v>103</v>
      </c>
      <c r="C19" s="3" t="s">
        <v>94</v>
      </c>
      <c r="D19" s="3" t="s">
        <v>93</v>
      </c>
      <c r="E19" s="3" t="s">
        <v>94</v>
      </c>
      <c r="F19" s="3" t="s">
        <v>62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5"/>
      <c r="AJ19" s="4">
        <v>200</v>
      </c>
      <c r="AK19" s="4">
        <v>0</v>
      </c>
      <c r="AL19" s="4">
        <v>0</v>
      </c>
      <c r="AM19" s="4">
        <v>0</v>
      </c>
      <c r="AN19" s="4">
        <v>0</v>
      </c>
      <c r="AO19" s="4">
        <v>853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311</v>
      </c>
      <c r="BL19" s="4">
        <v>140</v>
      </c>
      <c r="BM19" s="4">
        <v>211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10">
        <v>1715</v>
      </c>
      <c r="EQ19" s="6"/>
    </row>
    <row r="20" spans="1:149" x14ac:dyDescent="0.3">
      <c r="A20" s="3" t="s">
        <v>75</v>
      </c>
      <c r="B20" s="3" t="s">
        <v>76</v>
      </c>
      <c r="C20" s="3" t="s">
        <v>78</v>
      </c>
      <c r="D20" s="3" t="s">
        <v>97</v>
      </c>
      <c r="E20" s="3" t="s">
        <v>78</v>
      </c>
      <c r="F20" s="3" t="s">
        <v>62</v>
      </c>
      <c r="G20" s="1">
        <v>31065</v>
      </c>
      <c r="H20" s="1">
        <v>0</v>
      </c>
      <c r="I20" s="1">
        <v>604</v>
      </c>
      <c r="J20" s="1">
        <v>2040</v>
      </c>
      <c r="K20" s="1">
        <v>0</v>
      </c>
      <c r="L20" s="1">
        <v>0</v>
      </c>
      <c r="M20" s="1">
        <v>510</v>
      </c>
      <c r="N20" s="1">
        <v>0</v>
      </c>
      <c r="O20" s="1">
        <v>0</v>
      </c>
      <c r="P20" s="1">
        <v>39</v>
      </c>
      <c r="Q20" s="1">
        <v>0</v>
      </c>
      <c r="R20" s="1">
        <v>2589</v>
      </c>
      <c r="S20" s="1">
        <v>425</v>
      </c>
      <c r="T20" s="1">
        <v>2589</v>
      </c>
      <c r="U20" s="1">
        <v>0</v>
      </c>
      <c r="V20" s="1">
        <v>425</v>
      </c>
      <c r="W20" s="1">
        <v>102</v>
      </c>
      <c r="X20" s="1">
        <v>543</v>
      </c>
      <c r="Y20" s="1">
        <v>102</v>
      </c>
      <c r="Z20" s="1">
        <v>0</v>
      </c>
      <c r="AA20" s="1">
        <v>0</v>
      </c>
      <c r="AB20" s="1">
        <v>0</v>
      </c>
      <c r="AC20" s="1">
        <v>0</v>
      </c>
      <c r="AD20" s="1">
        <v>78</v>
      </c>
      <c r="AE20" s="1">
        <v>0</v>
      </c>
      <c r="AF20" s="1">
        <v>0</v>
      </c>
      <c r="AG20" s="10">
        <f>SUM(G20:AF20)</f>
        <v>41111</v>
      </c>
      <c r="AH20" s="10">
        <v>3728</v>
      </c>
      <c r="AI20" s="5">
        <f>AG20+AH20</f>
        <v>44839</v>
      </c>
      <c r="AJ20" s="4">
        <v>176</v>
      </c>
      <c r="AK20" s="4">
        <v>0</v>
      </c>
      <c r="AL20" s="4">
        <v>0</v>
      </c>
      <c r="AM20" s="4">
        <v>88</v>
      </c>
      <c r="AN20" s="4">
        <v>0</v>
      </c>
      <c r="AO20" s="4">
        <v>308</v>
      </c>
      <c r="AP20" s="4">
        <v>0</v>
      </c>
      <c r="AQ20" s="4">
        <v>0</v>
      </c>
      <c r="AR20" s="4">
        <v>0</v>
      </c>
      <c r="AS20" s="4">
        <v>44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70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75</v>
      </c>
      <c r="BK20" s="4">
        <v>306</v>
      </c>
      <c r="BL20" s="4">
        <v>176</v>
      </c>
      <c r="BM20" s="4">
        <v>352</v>
      </c>
      <c r="BN20" s="4">
        <v>0</v>
      </c>
      <c r="BO20" s="4">
        <v>26</v>
      </c>
      <c r="BP20" s="4">
        <v>44</v>
      </c>
      <c r="BQ20" s="4">
        <v>90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264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88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22</v>
      </c>
      <c r="DY20" s="4">
        <v>0</v>
      </c>
      <c r="DZ20" s="4">
        <v>396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176</v>
      </c>
      <c r="EP20" s="10">
        <v>2701</v>
      </c>
      <c r="EQ20" s="5">
        <f>AI20+EP20+EP21</f>
        <v>49073</v>
      </c>
    </row>
    <row r="21" spans="1:149" x14ac:dyDescent="0.3">
      <c r="A21" s="3" t="s">
        <v>75</v>
      </c>
      <c r="B21" s="3" t="s">
        <v>103</v>
      </c>
      <c r="C21" s="3" t="s">
        <v>78</v>
      </c>
      <c r="D21" s="3" t="s">
        <v>97</v>
      </c>
      <c r="E21" s="3" t="s">
        <v>78</v>
      </c>
      <c r="F21" s="3" t="s">
        <v>62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/>
      <c r="AH21" s="4"/>
      <c r="AI21" s="5"/>
      <c r="AJ21" s="4">
        <v>141</v>
      </c>
      <c r="AK21" s="4">
        <v>0</v>
      </c>
      <c r="AL21" s="4">
        <v>0</v>
      </c>
      <c r="AM21" s="4">
        <v>0</v>
      </c>
      <c r="AN21" s="4">
        <v>0</v>
      </c>
      <c r="AO21" s="4">
        <v>497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298</v>
      </c>
      <c r="BL21" s="4">
        <v>149</v>
      </c>
      <c r="BM21" s="4">
        <v>249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199</v>
      </c>
      <c r="EP21" s="10">
        <v>1533</v>
      </c>
      <c r="EQ21" s="6"/>
    </row>
    <row r="22" spans="1:149" x14ac:dyDescent="0.3">
      <c r="A22" s="3" t="s">
        <v>75</v>
      </c>
      <c r="B22" s="3" t="s">
        <v>76</v>
      </c>
      <c r="C22" s="3" t="s">
        <v>96</v>
      </c>
      <c r="D22" s="3" t="s">
        <v>95</v>
      </c>
      <c r="E22" s="3" t="s">
        <v>96</v>
      </c>
      <c r="F22" s="3" t="s">
        <v>62</v>
      </c>
      <c r="G22" s="1">
        <v>6761</v>
      </c>
      <c r="H22" s="1">
        <v>0</v>
      </c>
      <c r="I22" s="1">
        <v>108</v>
      </c>
      <c r="J22" s="1">
        <v>552</v>
      </c>
      <c r="K22" s="1">
        <v>0</v>
      </c>
      <c r="L22" s="1">
        <v>0</v>
      </c>
      <c r="M22" s="1">
        <v>138</v>
      </c>
      <c r="N22" s="1">
        <v>0</v>
      </c>
      <c r="O22" s="1">
        <v>0</v>
      </c>
      <c r="P22" s="1">
        <v>7</v>
      </c>
      <c r="Q22" s="1">
        <v>0</v>
      </c>
      <c r="R22" s="1">
        <v>563</v>
      </c>
      <c r="S22" s="1">
        <v>115</v>
      </c>
      <c r="T22" s="1">
        <v>563</v>
      </c>
      <c r="U22" s="1">
        <v>0</v>
      </c>
      <c r="V22" s="1">
        <v>115</v>
      </c>
      <c r="W22" s="1">
        <v>28</v>
      </c>
      <c r="X22" s="1">
        <v>118</v>
      </c>
      <c r="Y22" s="1">
        <v>28</v>
      </c>
      <c r="Z22" s="1">
        <v>0</v>
      </c>
      <c r="AA22" s="1">
        <v>0</v>
      </c>
      <c r="AB22" s="1">
        <v>0</v>
      </c>
      <c r="AC22" s="1">
        <v>0</v>
      </c>
      <c r="AD22" s="1">
        <v>17</v>
      </c>
      <c r="AE22" s="1">
        <v>0</v>
      </c>
      <c r="AF22" s="1">
        <v>0</v>
      </c>
      <c r="AG22" s="10">
        <f>SUM(G22:AF22)</f>
        <v>9113</v>
      </c>
      <c r="AH22" s="10">
        <v>811</v>
      </c>
      <c r="AI22" s="5">
        <f>AG22+AH22</f>
        <v>9924</v>
      </c>
      <c r="AJ22" s="4">
        <v>95</v>
      </c>
      <c r="AK22" s="4">
        <v>0</v>
      </c>
      <c r="AL22" s="4">
        <v>0</v>
      </c>
      <c r="AM22" s="4">
        <v>40</v>
      </c>
      <c r="AN22" s="4">
        <v>0</v>
      </c>
      <c r="AO22" s="4">
        <v>95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71</v>
      </c>
      <c r="BL22" s="4">
        <v>12</v>
      </c>
      <c r="BM22" s="4">
        <v>162</v>
      </c>
      <c r="BN22" s="4">
        <v>0</v>
      </c>
      <c r="BO22" s="4">
        <v>0</v>
      </c>
      <c r="BP22" s="4">
        <v>0</v>
      </c>
      <c r="BQ22" s="4">
        <v>11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57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8</v>
      </c>
      <c r="DY22" s="4">
        <v>0</v>
      </c>
      <c r="DZ22" s="4">
        <v>57</v>
      </c>
      <c r="EA22" s="4">
        <v>0</v>
      </c>
      <c r="EB22" s="4">
        <v>0</v>
      </c>
      <c r="EC22" s="4">
        <v>3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10">
        <v>611</v>
      </c>
      <c r="EQ22" s="5">
        <f>AI22+EP22+EP23</f>
        <v>10826</v>
      </c>
    </row>
    <row r="23" spans="1:149" x14ac:dyDescent="0.3">
      <c r="A23" s="3" t="s">
        <v>75</v>
      </c>
      <c r="B23" s="3" t="s">
        <v>103</v>
      </c>
      <c r="C23" s="3" t="s">
        <v>96</v>
      </c>
      <c r="D23" s="3" t="s">
        <v>95</v>
      </c>
      <c r="E23" s="3" t="s">
        <v>96</v>
      </c>
      <c r="F23" s="3" t="s">
        <v>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4"/>
      <c r="AH23" s="4"/>
      <c r="AI23" s="5"/>
      <c r="AJ23" s="4">
        <v>69</v>
      </c>
      <c r="AK23" s="4">
        <v>0</v>
      </c>
      <c r="AL23" s="4">
        <v>0</v>
      </c>
      <c r="AM23" s="4">
        <v>0</v>
      </c>
      <c r="AN23" s="4">
        <v>0</v>
      </c>
      <c r="AO23" s="4">
        <v>95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14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28</v>
      </c>
      <c r="BM23" s="4">
        <v>41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44</v>
      </c>
      <c r="EP23" s="10">
        <v>291</v>
      </c>
      <c r="EQ23" s="6"/>
    </row>
    <row r="24" spans="1:149" x14ac:dyDescent="0.3">
      <c r="A24" s="3" t="s">
        <v>75</v>
      </c>
      <c r="B24" s="3" t="s">
        <v>76</v>
      </c>
      <c r="C24" s="3" t="s">
        <v>99</v>
      </c>
      <c r="D24" s="3" t="s">
        <v>98</v>
      </c>
      <c r="E24" s="3" t="s">
        <v>99</v>
      </c>
      <c r="F24" s="3" t="s">
        <v>62</v>
      </c>
      <c r="G24" s="1">
        <v>35351</v>
      </c>
      <c r="H24" s="1">
        <v>0</v>
      </c>
      <c r="I24" s="1">
        <v>834</v>
      </c>
      <c r="J24" s="1">
        <v>2568</v>
      </c>
      <c r="K24" s="1">
        <v>0</v>
      </c>
      <c r="L24" s="1">
        <v>0</v>
      </c>
      <c r="M24" s="1">
        <v>642</v>
      </c>
      <c r="N24" s="1">
        <v>0</v>
      </c>
      <c r="O24" s="1">
        <v>0</v>
      </c>
      <c r="P24" s="1">
        <v>53</v>
      </c>
      <c r="Q24" s="1">
        <v>0</v>
      </c>
      <c r="R24" s="1">
        <v>2946</v>
      </c>
      <c r="S24" s="1">
        <v>535</v>
      </c>
      <c r="T24" s="1">
        <v>2946</v>
      </c>
      <c r="U24" s="1">
        <v>0</v>
      </c>
      <c r="V24" s="1">
        <v>535</v>
      </c>
      <c r="W24" s="1">
        <v>128</v>
      </c>
      <c r="X24" s="1">
        <v>619</v>
      </c>
      <c r="Y24" s="1">
        <v>128</v>
      </c>
      <c r="Z24" s="1">
        <v>0</v>
      </c>
      <c r="AA24" s="1">
        <v>0</v>
      </c>
      <c r="AB24" s="1">
        <v>0</v>
      </c>
      <c r="AC24" s="1">
        <v>0</v>
      </c>
      <c r="AD24" s="1">
        <v>88</v>
      </c>
      <c r="AE24" s="1">
        <v>0</v>
      </c>
      <c r="AF24" s="1">
        <v>0</v>
      </c>
      <c r="AG24" s="10">
        <f>SUM(G24:AF24)</f>
        <v>47373</v>
      </c>
      <c r="AH24" s="10">
        <v>4242</v>
      </c>
      <c r="AI24" s="5">
        <f>AG24+AH24</f>
        <v>51615</v>
      </c>
      <c r="AJ24" s="4">
        <v>300</v>
      </c>
      <c r="AK24" s="4">
        <v>0</v>
      </c>
      <c r="AL24" s="4">
        <v>0</v>
      </c>
      <c r="AM24" s="4">
        <v>100</v>
      </c>
      <c r="AN24" s="4">
        <v>0</v>
      </c>
      <c r="AO24" s="4">
        <v>1030</v>
      </c>
      <c r="AP24" s="4">
        <v>4</v>
      </c>
      <c r="AQ24" s="4">
        <v>0</v>
      </c>
      <c r="AR24" s="4">
        <v>0</v>
      </c>
      <c r="AS24" s="4">
        <v>0</v>
      </c>
      <c r="AT24" s="4">
        <v>50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618</v>
      </c>
      <c r="BL24" s="4">
        <v>0</v>
      </c>
      <c r="BM24" s="4">
        <v>220</v>
      </c>
      <c r="BN24" s="4">
        <v>0</v>
      </c>
      <c r="BO24" s="4">
        <v>24</v>
      </c>
      <c r="BP24" s="4">
        <v>50</v>
      </c>
      <c r="BQ24" s="4">
        <v>52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2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124</v>
      </c>
      <c r="CQ24" s="4">
        <v>32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77</v>
      </c>
      <c r="DY24" s="4">
        <v>0</v>
      </c>
      <c r="DZ24" s="4">
        <v>620</v>
      </c>
      <c r="EA24" s="4">
        <v>0</v>
      </c>
      <c r="EB24" s="4">
        <v>100</v>
      </c>
      <c r="EC24" s="4">
        <v>12</v>
      </c>
      <c r="ED24" s="4">
        <v>35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10">
        <v>3450</v>
      </c>
      <c r="EQ24" s="5">
        <f>AI24+EP24+EP25</f>
        <v>56381</v>
      </c>
      <c r="ES24" s="9"/>
    </row>
    <row r="25" spans="1:149" x14ac:dyDescent="0.3">
      <c r="A25" s="3" t="s">
        <v>75</v>
      </c>
      <c r="B25" s="3" t="s">
        <v>103</v>
      </c>
      <c r="C25" s="3" t="s">
        <v>99</v>
      </c>
      <c r="D25" s="3" t="s">
        <v>98</v>
      </c>
      <c r="E25" s="3" t="s">
        <v>99</v>
      </c>
      <c r="F25" s="3" t="s">
        <v>62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"/>
      <c r="AH25" s="4"/>
      <c r="AI25" s="5"/>
      <c r="AJ25" s="4">
        <v>204</v>
      </c>
      <c r="AK25" s="4">
        <v>0</v>
      </c>
      <c r="AL25" s="4">
        <v>0</v>
      </c>
      <c r="AM25" s="4">
        <v>0</v>
      </c>
      <c r="AN25" s="4">
        <v>0</v>
      </c>
      <c r="AO25" s="4">
        <v>400</v>
      </c>
      <c r="AP25" s="4">
        <v>0</v>
      </c>
      <c r="AQ25" s="4">
        <v>0</v>
      </c>
      <c r="AR25" s="4">
        <v>0</v>
      </c>
      <c r="AS25" s="4">
        <v>0</v>
      </c>
      <c r="AT25" s="4">
        <v>20</v>
      </c>
      <c r="AU25" s="4">
        <v>5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280</v>
      </c>
      <c r="BL25" s="4">
        <v>80</v>
      </c>
      <c r="BM25" s="4">
        <v>189</v>
      </c>
      <c r="BN25" s="4">
        <v>0</v>
      </c>
      <c r="BO25" s="4">
        <v>0</v>
      </c>
      <c r="BP25" s="4">
        <v>0</v>
      </c>
      <c r="BQ25" s="4">
        <v>30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10</v>
      </c>
      <c r="DZ25" s="4">
        <v>48</v>
      </c>
      <c r="EA25" s="4">
        <v>0</v>
      </c>
      <c r="EB25" s="4">
        <v>50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10">
        <v>1316</v>
      </c>
      <c r="EQ25" s="6"/>
    </row>
    <row r="26" spans="1:149" x14ac:dyDescent="0.3">
      <c r="A26" s="3" t="s">
        <v>75</v>
      </c>
      <c r="B26" s="3" t="s">
        <v>76</v>
      </c>
      <c r="C26" s="3" t="s">
        <v>101</v>
      </c>
      <c r="D26" s="3" t="s">
        <v>100</v>
      </c>
      <c r="E26" s="3" t="s">
        <v>101</v>
      </c>
      <c r="F26" s="3" t="s">
        <v>62</v>
      </c>
      <c r="G26" s="1">
        <v>47901</v>
      </c>
      <c r="H26" s="1">
        <v>0</v>
      </c>
      <c r="I26" s="1">
        <v>1070</v>
      </c>
      <c r="J26" s="1">
        <v>3288</v>
      </c>
      <c r="K26" s="1">
        <v>0</v>
      </c>
      <c r="L26" s="1">
        <v>0</v>
      </c>
      <c r="M26" s="1">
        <v>822</v>
      </c>
      <c r="N26" s="1">
        <v>0</v>
      </c>
      <c r="O26" s="1">
        <v>0</v>
      </c>
      <c r="P26" s="1">
        <v>63</v>
      </c>
      <c r="Q26" s="1">
        <v>0</v>
      </c>
      <c r="R26" s="1">
        <v>3992</v>
      </c>
      <c r="S26" s="1">
        <v>685</v>
      </c>
      <c r="T26" s="1">
        <v>3992</v>
      </c>
      <c r="U26" s="1">
        <v>0</v>
      </c>
      <c r="V26" s="1">
        <v>685</v>
      </c>
      <c r="W26" s="1">
        <v>164</v>
      </c>
      <c r="X26" s="1">
        <v>838</v>
      </c>
      <c r="Y26" s="1">
        <v>164</v>
      </c>
      <c r="Z26" s="1">
        <v>0</v>
      </c>
      <c r="AA26" s="1">
        <v>0</v>
      </c>
      <c r="AB26" s="1">
        <v>0</v>
      </c>
      <c r="AC26" s="1">
        <v>0</v>
      </c>
      <c r="AD26" s="1">
        <v>120</v>
      </c>
      <c r="AE26" s="1">
        <v>0</v>
      </c>
      <c r="AF26" s="1">
        <v>0</v>
      </c>
      <c r="AG26" s="10">
        <f>SUM(G26:AF26)</f>
        <v>63784</v>
      </c>
      <c r="AH26" s="10">
        <v>5748</v>
      </c>
      <c r="AI26" s="5">
        <f>AG26+AH26</f>
        <v>69532</v>
      </c>
      <c r="AJ26" s="4">
        <v>490</v>
      </c>
      <c r="AK26" s="4">
        <v>0</v>
      </c>
      <c r="AL26" s="4">
        <v>0</v>
      </c>
      <c r="AM26" s="4">
        <v>300</v>
      </c>
      <c r="AN26" s="4">
        <v>0</v>
      </c>
      <c r="AO26" s="4">
        <v>928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627</v>
      </c>
      <c r="BL26" s="4">
        <v>30</v>
      </c>
      <c r="BM26" s="4">
        <v>1000</v>
      </c>
      <c r="BN26" s="4">
        <v>0</v>
      </c>
      <c r="BO26" s="4">
        <v>8</v>
      </c>
      <c r="BP26" s="4">
        <v>58</v>
      </c>
      <c r="BQ26" s="4">
        <v>70</v>
      </c>
      <c r="BR26" s="4">
        <v>6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45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230</v>
      </c>
      <c r="CQ26" s="4">
        <v>130</v>
      </c>
      <c r="CR26" s="4">
        <v>0</v>
      </c>
      <c r="CS26" s="4">
        <v>20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30</v>
      </c>
      <c r="DY26" s="4">
        <v>0</v>
      </c>
      <c r="DZ26" s="4">
        <v>150</v>
      </c>
      <c r="EA26" s="4">
        <v>0</v>
      </c>
      <c r="EB26" s="4">
        <v>0</v>
      </c>
      <c r="EC26" s="4">
        <v>35</v>
      </c>
      <c r="ED26" s="4">
        <v>12</v>
      </c>
      <c r="EE26" s="4">
        <v>0</v>
      </c>
      <c r="EF26" s="4">
        <v>0</v>
      </c>
      <c r="EG26" s="4">
        <v>0</v>
      </c>
      <c r="EH26" s="4">
        <v>10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200</v>
      </c>
      <c r="EP26" s="10">
        <v>4379</v>
      </c>
      <c r="EQ26" s="5">
        <f>AI26+EP26+EP27</f>
        <v>76425</v>
      </c>
    </row>
    <row r="27" spans="1:149" x14ac:dyDescent="0.3">
      <c r="A27" s="3" t="s">
        <v>75</v>
      </c>
      <c r="B27" s="3" t="s">
        <v>103</v>
      </c>
      <c r="C27" s="3" t="s">
        <v>101</v>
      </c>
      <c r="D27" s="3" t="s">
        <v>100</v>
      </c>
      <c r="E27" s="3" t="s">
        <v>101</v>
      </c>
      <c r="F27" s="3" t="s">
        <v>62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4"/>
      <c r="AH27" s="4"/>
      <c r="AI27" s="5"/>
      <c r="AJ27" s="4">
        <v>433</v>
      </c>
      <c r="AK27" s="4">
        <v>0</v>
      </c>
      <c r="AL27" s="4">
        <v>0</v>
      </c>
      <c r="AM27" s="4">
        <v>400</v>
      </c>
      <c r="AN27" s="4">
        <v>0</v>
      </c>
      <c r="AO27" s="4">
        <v>500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581</v>
      </c>
      <c r="BL27" s="4">
        <v>100</v>
      </c>
      <c r="BM27" s="4">
        <v>300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200</v>
      </c>
      <c r="EP27" s="10">
        <v>2514</v>
      </c>
      <c r="EQ27" s="6"/>
    </row>
    <row r="28" spans="1:149" x14ac:dyDescent="0.3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>SUM(AG4:AG27)</f>
        <v>448886</v>
      </c>
      <c r="AH28" s="1">
        <f t="shared" ref="AH28:CS28" si="0">SUM(AH4:AH27)</f>
        <v>40461</v>
      </c>
      <c r="AI28" s="1">
        <f t="shared" si="0"/>
        <v>489347</v>
      </c>
      <c r="AJ28" s="1">
        <f t="shared" si="0"/>
        <v>5038</v>
      </c>
      <c r="AK28" s="1">
        <f t="shared" si="0"/>
        <v>0</v>
      </c>
      <c r="AL28" s="1">
        <f t="shared" si="0"/>
        <v>0</v>
      </c>
      <c r="AM28" s="1">
        <f t="shared" si="0"/>
        <v>1689</v>
      </c>
      <c r="AN28" s="1">
        <f t="shared" si="0"/>
        <v>0</v>
      </c>
      <c r="AO28" s="1">
        <f t="shared" si="0"/>
        <v>10548</v>
      </c>
      <c r="AP28" s="1">
        <f t="shared" si="0"/>
        <v>8</v>
      </c>
      <c r="AQ28" s="1">
        <f t="shared" si="0"/>
        <v>0</v>
      </c>
      <c r="AR28" s="1">
        <f t="shared" si="0"/>
        <v>0</v>
      </c>
      <c r="AS28" s="1">
        <f t="shared" si="0"/>
        <v>131</v>
      </c>
      <c r="AT28" s="1">
        <f t="shared" si="0"/>
        <v>195</v>
      </c>
      <c r="AU28" s="1">
        <f t="shared" si="0"/>
        <v>68</v>
      </c>
      <c r="AV28" s="1">
        <f t="shared" si="0"/>
        <v>0</v>
      </c>
      <c r="AW28" s="1">
        <f t="shared" si="0"/>
        <v>0</v>
      </c>
      <c r="AX28" s="1">
        <f t="shared" si="0"/>
        <v>0</v>
      </c>
      <c r="AY28" s="1">
        <f t="shared" si="0"/>
        <v>0</v>
      </c>
      <c r="AZ28" s="1">
        <f t="shared" si="0"/>
        <v>170</v>
      </c>
      <c r="BA28" s="1">
        <f t="shared" si="0"/>
        <v>0</v>
      </c>
      <c r="BB28" s="1">
        <f t="shared" si="0"/>
        <v>0</v>
      </c>
      <c r="BC28" s="1">
        <f t="shared" si="0"/>
        <v>0</v>
      </c>
      <c r="BD28" s="1">
        <f t="shared" si="0"/>
        <v>17</v>
      </c>
      <c r="BE28" s="1">
        <f t="shared" si="0"/>
        <v>0</v>
      </c>
      <c r="BF28" s="1">
        <f t="shared" si="0"/>
        <v>55</v>
      </c>
      <c r="BG28" s="1">
        <f t="shared" si="0"/>
        <v>10</v>
      </c>
      <c r="BH28" s="1">
        <f t="shared" si="0"/>
        <v>0</v>
      </c>
      <c r="BI28" s="1">
        <f t="shared" si="0"/>
        <v>0</v>
      </c>
      <c r="BJ28" s="1">
        <f t="shared" si="0"/>
        <v>75</v>
      </c>
      <c r="BK28" s="1">
        <f t="shared" si="0"/>
        <v>6175</v>
      </c>
      <c r="BL28" s="1">
        <f t="shared" si="0"/>
        <v>1746</v>
      </c>
      <c r="BM28" s="1">
        <f t="shared" si="0"/>
        <v>6338</v>
      </c>
      <c r="BN28" s="1">
        <f t="shared" si="0"/>
        <v>4</v>
      </c>
      <c r="BO28" s="1">
        <f t="shared" si="0"/>
        <v>127</v>
      </c>
      <c r="BP28" s="1">
        <f t="shared" si="0"/>
        <v>385</v>
      </c>
      <c r="BQ28" s="1">
        <f t="shared" si="0"/>
        <v>957</v>
      </c>
      <c r="BR28" s="1">
        <f t="shared" si="0"/>
        <v>6</v>
      </c>
      <c r="BS28" s="1">
        <f t="shared" si="0"/>
        <v>0</v>
      </c>
      <c r="BT28" s="1">
        <f t="shared" si="0"/>
        <v>0</v>
      </c>
      <c r="BU28" s="1">
        <f t="shared" si="0"/>
        <v>0</v>
      </c>
      <c r="BV28" s="1">
        <f t="shared" si="0"/>
        <v>0</v>
      </c>
      <c r="BW28" s="1">
        <f t="shared" si="0"/>
        <v>0</v>
      </c>
      <c r="BX28" s="1">
        <f t="shared" si="0"/>
        <v>0</v>
      </c>
      <c r="BY28" s="1">
        <f t="shared" si="0"/>
        <v>0</v>
      </c>
      <c r="BZ28" s="1">
        <f t="shared" si="0"/>
        <v>9</v>
      </c>
      <c r="CA28" s="1">
        <f t="shared" si="0"/>
        <v>0</v>
      </c>
      <c r="CB28" s="1">
        <f t="shared" si="0"/>
        <v>0</v>
      </c>
      <c r="CC28" s="1">
        <f t="shared" si="0"/>
        <v>0</v>
      </c>
      <c r="CD28" s="1">
        <f t="shared" si="0"/>
        <v>0</v>
      </c>
      <c r="CE28" s="1">
        <f t="shared" si="0"/>
        <v>0</v>
      </c>
      <c r="CF28" s="1">
        <f t="shared" si="0"/>
        <v>169</v>
      </c>
      <c r="CG28" s="1">
        <f t="shared" si="0"/>
        <v>0</v>
      </c>
      <c r="CH28" s="1">
        <f t="shared" si="0"/>
        <v>0</v>
      </c>
      <c r="CI28" s="1">
        <f t="shared" si="0"/>
        <v>858</v>
      </c>
      <c r="CJ28" s="1">
        <f t="shared" si="0"/>
        <v>0</v>
      </c>
      <c r="CK28" s="1">
        <f t="shared" si="0"/>
        <v>916</v>
      </c>
      <c r="CL28" s="1">
        <f t="shared" si="0"/>
        <v>0</v>
      </c>
      <c r="CM28" s="1">
        <f t="shared" si="0"/>
        <v>0</v>
      </c>
      <c r="CN28" s="1">
        <f t="shared" si="0"/>
        <v>0</v>
      </c>
      <c r="CO28" s="1">
        <f t="shared" si="0"/>
        <v>0</v>
      </c>
      <c r="CP28" s="1">
        <f t="shared" si="0"/>
        <v>1174</v>
      </c>
      <c r="CQ28" s="1">
        <f t="shared" si="0"/>
        <v>449</v>
      </c>
      <c r="CR28" s="1">
        <f t="shared" si="0"/>
        <v>0</v>
      </c>
      <c r="CS28" s="1">
        <f t="shared" si="0"/>
        <v>35</v>
      </c>
      <c r="CT28" s="1">
        <f t="shared" ref="CT28:EP28" si="1">SUM(CT4:CT27)</f>
        <v>12</v>
      </c>
      <c r="CU28" s="1">
        <f t="shared" si="1"/>
        <v>0</v>
      </c>
      <c r="CV28" s="1">
        <f t="shared" si="1"/>
        <v>0</v>
      </c>
      <c r="CW28" s="1">
        <f t="shared" si="1"/>
        <v>0</v>
      </c>
      <c r="CX28" s="1">
        <f t="shared" si="1"/>
        <v>0</v>
      </c>
      <c r="CY28" s="1">
        <f t="shared" si="1"/>
        <v>0</v>
      </c>
      <c r="CZ28" s="1">
        <f t="shared" si="1"/>
        <v>0</v>
      </c>
      <c r="DA28" s="1">
        <f t="shared" si="1"/>
        <v>0</v>
      </c>
      <c r="DB28" s="1">
        <f t="shared" si="1"/>
        <v>7</v>
      </c>
      <c r="DC28" s="1">
        <f t="shared" si="1"/>
        <v>0</v>
      </c>
      <c r="DD28" s="1">
        <f t="shared" si="1"/>
        <v>0</v>
      </c>
      <c r="DE28" s="1">
        <f t="shared" si="1"/>
        <v>0</v>
      </c>
      <c r="DF28" s="1">
        <f t="shared" si="1"/>
        <v>0</v>
      </c>
      <c r="DG28" s="1">
        <f t="shared" si="1"/>
        <v>0</v>
      </c>
      <c r="DH28" s="1">
        <f t="shared" si="1"/>
        <v>0</v>
      </c>
      <c r="DI28" s="1">
        <f t="shared" si="1"/>
        <v>0</v>
      </c>
      <c r="DJ28" s="1">
        <f t="shared" si="1"/>
        <v>0</v>
      </c>
      <c r="DK28" s="1">
        <f t="shared" si="1"/>
        <v>0</v>
      </c>
      <c r="DL28" s="1">
        <f t="shared" si="1"/>
        <v>0</v>
      </c>
      <c r="DM28" s="1">
        <f t="shared" si="1"/>
        <v>0</v>
      </c>
      <c r="DN28" s="1">
        <f t="shared" si="1"/>
        <v>0</v>
      </c>
      <c r="DO28" s="1">
        <f t="shared" si="1"/>
        <v>0</v>
      </c>
      <c r="DP28" s="1">
        <f t="shared" si="1"/>
        <v>0</v>
      </c>
      <c r="DQ28" s="1">
        <f t="shared" si="1"/>
        <v>0</v>
      </c>
      <c r="DR28" s="1">
        <f t="shared" si="1"/>
        <v>0</v>
      </c>
      <c r="DS28" s="1">
        <f t="shared" si="1"/>
        <v>0</v>
      </c>
      <c r="DT28" s="1">
        <f t="shared" si="1"/>
        <v>0</v>
      </c>
      <c r="DU28" s="1">
        <f t="shared" si="1"/>
        <v>0</v>
      </c>
      <c r="DV28" s="1">
        <f t="shared" si="1"/>
        <v>0</v>
      </c>
      <c r="DW28" s="1">
        <f t="shared" si="1"/>
        <v>0</v>
      </c>
      <c r="DX28" s="1">
        <f t="shared" si="1"/>
        <v>400</v>
      </c>
      <c r="DY28" s="1">
        <f t="shared" si="1"/>
        <v>158</v>
      </c>
      <c r="DZ28" s="1">
        <f t="shared" si="1"/>
        <v>2822</v>
      </c>
      <c r="EA28" s="1">
        <f t="shared" si="1"/>
        <v>0</v>
      </c>
      <c r="EB28" s="1">
        <f t="shared" si="1"/>
        <v>388</v>
      </c>
      <c r="EC28" s="1">
        <f t="shared" si="1"/>
        <v>124</v>
      </c>
      <c r="ED28" s="1">
        <f t="shared" si="1"/>
        <v>103</v>
      </c>
      <c r="EE28" s="1">
        <f t="shared" si="1"/>
        <v>0</v>
      </c>
      <c r="EF28" s="1">
        <f t="shared" si="1"/>
        <v>0</v>
      </c>
      <c r="EG28" s="1">
        <f t="shared" si="1"/>
        <v>0</v>
      </c>
      <c r="EH28" s="1">
        <f t="shared" si="1"/>
        <v>80</v>
      </c>
      <c r="EI28" s="1">
        <f t="shared" si="1"/>
        <v>0</v>
      </c>
      <c r="EJ28" s="1">
        <f t="shared" si="1"/>
        <v>0</v>
      </c>
      <c r="EK28" s="1">
        <f t="shared" si="1"/>
        <v>0</v>
      </c>
      <c r="EL28" s="1">
        <f t="shared" si="1"/>
        <v>0</v>
      </c>
      <c r="EM28" s="1">
        <f t="shared" si="1"/>
        <v>0</v>
      </c>
      <c r="EN28" s="1">
        <f t="shared" si="1"/>
        <v>0</v>
      </c>
      <c r="EO28" s="1">
        <f t="shared" si="1"/>
        <v>1524</v>
      </c>
      <c r="EP28" s="1">
        <f t="shared" si="1"/>
        <v>42970</v>
      </c>
      <c r="EQ28" s="1">
        <f>AI28+EP28</f>
        <v>532317</v>
      </c>
    </row>
    <row r="29" spans="1:149" x14ac:dyDescent="0.3">
      <c r="A29" s="13" t="s">
        <v>311</v>
      </c>
      <c r="B29" s="13"/>
      <c r="C29" s="13"/>
      <c r="D29" s="13"/>
      <c r="E29" s="13"/>
      <c r="AG29" s="1"/>
      <c r="AI29" s="2"/>
    </row>
    <row r="30" spans="1:149" x14ac:dyDescent="0.3">
      <c r="A30" s="3" t="s">
        <v>60</v>
      </c>
      <c r="B30" s="3" t="s">
        <v>61</v>
      </c>
      <c r="C30" s="3" t="s">
        <v>64</v>
      </c>
      <c r="D30" s="3" t="s">
        <v>63</v>
      </c>
      <c r="E30" s="3" t="s">
        <v>64</v>
      </c>
      <c r="F30" s="3" t="s">
        <v>62</v>
      </c>
      <c r="G30" s="1">
        <v>19614</v>
      </c>
      <c r="H30" s="1">
        <v>0</v>
      </c>
      <c r="I30" s="1">
        <v>0</v>
      </c>
      <c r="J30" s="1">
        <v>1728</v>
      </c>
      <c r="K30" s="1">
        <v>0</v>
      </c>
      <c r="L30" s="1">
        <v>0</v>
      </c>
      <c r="M30" s="1">
        <v>432</v>
      </c>
      <c r="N30" s="1">
        <v>0</v>
      </c>
      <c r="O30" s="1">
        <v>0</v>
      </c>
      <c r="P30" s="1">
        <v>0</v>
      </c>
      <c r="Q30" s="1">
        <v>0</v>
      </c>
      <c r="R30" s="1">
        <v>1634</v>
      </c>
      <c r="S30" s="1">
        <v>360</v>
      </c>
      <c r="T30" s="1">
        <v>1634</v>
      </c>
      <c r="U30" s="1">
        <v>0</v>
      </c>
      <c r="V30" s="1">
        <v>360</v>
      </c>
      <c r="W30" s="1">
        <v>86</v>
      </c>
      <c r="X30" s="1">
        <v>343</v>
      </c>
      <c r="Y30" s="1">
        <v>86</v>
      </c>
      <c r="Z30" s="1">
        <v>0</v>
      </c>
      <c r="AA30" s="1">
        <v>0</v>
      </c>
      <c r="AB30" s="1">
        <v>0</v>
      </c>
      <c r="AC30" s="1">
        <v>0</v>
      </c>
      <c r="AD30" s="1">
        <v>49</v>
      </c>
      <c r="AE30" s="1">
        <v>0</v>
      </c>
      <c r="AF30" s="1">
        <v>0</v>
      </c>
      <c r="AG30" s="10">
        <f>SUM(G30:AF30)</f>
        <v>26326</v>
      </c>
      <c r="AH30" s="10">
        <v>2354</v>
      </c>
      <c r="AI30" s="5">
        <f t="shared" ref="AI30:AI39" si="2">AG30+AH30</f>
        <v>28680</v>
      </c>
      <c r="AJ30" s="4">
        <v>955</v>
      </c>
      <c r="AK30" s="4">
        <v>0</v>
      </c>
      <c r="AL30" s="4">
        <v>0</v>
      </c>
      <c r="AM30" s="4">
        <v>611</v>
      </c>
      <c r="AN30" s="4">
        <v>0</v>
      </c>
      <c r="AO30" s="4">
        <v>3157</v>
      </c>
      <c r="AP30" s="4">
        <v>18</v>
      </c>
      <c r="AQ30" s="4">
        <v>0</v>
      </c>
      <c r="AR30" s="4">
        <v>0</v>
      </c>
      <c r="AS30" s="4">
        <v>44</v>
      </c>
      <c r="AT30" s="4">
        <v>0</v>
      </c>
      <c r="AU30" s="4">
        <v>432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486</v>
      </c>
      <c r="BL30" s="4">
        <v>309</v>
      </c>
      <c r="BM30" s="4">
        <v>3282</v>
      </c>
      <c r="BN30" s="4">
        <v>15</v>
      </c>
      <c r="BO30" s="4">
        <v>396</v>
      </c>
      <c r="BP30" s="4">
        <v>378</v>
      </c>
      <c r="BQ30" s="4">
        <v>284</v>
      </c>
      <c r="BR30" s="4">
        <v>30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663</v>
      </c>
      <c r="CH30" s="4">
        <v>0</v>
      </c>
      <c r="CI30" s="4">
        <v>83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2485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225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44</v>
      </c>
      <c r="DX30" s="4">
        <v>266</v>
      </c>
      <c r="DY30" s="4">
        <v>10</v>
      </c>
      <c r="DZ30" s="4">
        <v>1008</v>
      </c>
      <c r="EA30" s="4">
        <v>44</v>
      </c>
      <c r="EB30" s="4">
        <v>206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48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10">
        <f t="shared" ref="EP30" si="3">SUM(AJ30:EO30)</f>
        <v>15479</v>
      </c>
      <c r="EQ30" s="6"/>
    </row>
    <row r="31" spans="1:149" x14ac:dyDescent="0.3">
      <c r="A31" s="3" t="s">
        <v>65</v>
      </c>
      <c r="B31" s="3" t="s">
        <v>66</v>
      </c>
      <c r="C31" s="3" t="s">
        <v>64</v>
      </c>
      <c r="D31" s="3" t="s">
        <v>63</v>
      </c>
      <c r="E31" s="3" t="s">
        <v>64</v>
      </c>
      <c r="F31" s="3" t="s">
        <v>62</v>
      </c>
      <c r="G31" s="1">
        <v>4023</v>
      </c>
      <c r="H31" s="1">
        <v>0</v>
      </c>
      <c r="I31" s="1">
        <v>0</v>
      </c>
      <c r="J31" s="1">
        <v>192</v>
      </c>
      <c r="K31" s="1">
        <v>0</v>
      </c>
      <c r="L31" s="1">
        <v>0</v>
      </c>
      <c r="M31" s="1">
        <v>48</v>
      </c>
      <c r="N31" s="1">
        <v>0</v>
      </c>
      <c r="O31" s="1">
        <v>0</v>
      </c>
      <c r="P31" s="1">
        <v>0</v>
      </c>
      <c r="Q31" s="1">
        <v>0</v>
      </c>
      <c r="R31" s="1">
        <v>335</v>
      </c>
      <c r="S31" s="1">
        <v>40</v>
      </c>
      <c r="T31" s="1">
        <v>335</v>
      </c>
      <c r="U31" s="1">
        <v>0</v>
      </c>
      <c r="V31" s="1">
        <v>40</v>
      </c>
      <c r="W31" s="1">
        <v>10</v>
      </c>
      <c r="X31" s="1">
        <v>70</v>
      </c>
      <c r="Y31" s="1">
        <v>10</v>
      </c>
      <c r="Z31" s="1">
        <v>0</v>
      </c>
      <c r="AA31" s="1">
        <v>0</v>
      </c>
      <c r="AB31" s="1">
        <v>0</v>
      </c>
      <c r="AC31" s="1">
        <v>0</v>
      </c>
      <c r="AD31" s="1">
        <v>10</v>
      </c>
      <c r="AE31" s="1">
        <v>0</v>
      </c>
      <c r="AF31" s="1">
        <v>0</v>
      </c>
      <c r="AG31" s="10">
        <f>SUM(G31:AF31)</f>
        <v>5113</v>
      </c>
      <c r="AH31" s="10">
        <v>483</v>
      </c>
      <c r="AI31" s="5">
        <f t="shared" si="2"/>
        <v>5596</v>
      </c>
      <c r="AJ31" s="4">
        <v>0</v>
      </c>
      <c r="AK31" s="4">
        <v>0</v>
      </c>
      <c r="AL31" s="4">
        <v>0</v>
      </c>
      <c r="AM31" s="4">
        <v>307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Q31" s="6"/>
    </row>
    <row r="32" spans="1:149" x14ac:dyDescent="0.3">
      <c r="A32" s="3" t="s">
        <v>67</v>
      </c>
      <c r="B32" s="3" t="s">
        <v>68</v>
      </c>
      <c r="C32" s="3" t="s">
        <v>64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10"/>
      <c r="AI32" s="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10">
        <f>SUM(AJ31:EO31)</f>
        <v>307</v>
      </c>
      <c r="EQ32" s="6"/>
    </row>
    <row r="33" spans="1:147" x14ac:dyDescent="0.3">
      <c r="A33" s="3" t="s">
        <v>69</v>
      </c>
      <c r="B33" s="3" t="s">
        <v>70</v>
      </c>
      <c r="C33" s="3" t="s">
        <v>64</v>
      </c>
      <c r="D33" s="3" t="s">
        <v>63</v>
      </c>
      <c r="E33" s="3" t="s">
        <v>64</v>
      </c>
      <c r="F33" s="3" t="s">
        <v>62</v>
      </c>
      <c r="G33" s="1">
        <v>7313</v>
      </c>
      <c r="H33" s="1">
        <v>0</v>
      </c>
      <c r="I33" s="1">
        <v>0</v>
      </c>
      <c r="J33" s="1">
        <v>288</v>
      </c>
      <c r="K33" s="1">
        <v>60</v>
      </c>
      <c r="L33" s="1">
        <v>60</v>
      </c>
      <c r="M33" s="1">
        <v>72</v>
      </c>
      <c r="N33" s="1">
        <v>0</v>
      </c>
      <c r="O33" s="1">
        <v>0</v>
      </c>
      <c r="P33" s="1">
        <v>0</v>
      </c>
      <c r="Q33" s="1">
        <v>0</v>
      </c>
      <c r="R33" s="1">
        <v>609</v>
      </c>
      <c r="S33" s="1">
        <v>60</v>
      </c>
      <c r="T33" s="1">
        <v>609</v>
      </c>
      <c r="U33" s="1">
        <v>0</v>
      </c>
      <c r="V33" s="1">
        <v>60</v>
      </c>
      <c r="W33" s="1">
        <v>14</v>
      </c>
      <c r="X33" s="1">
        <v>124</v>
      </c>
      <c r="Y33" s="1">
        <v>14</v>
      </c>
      <c r="Z33" s="1">
        <v>0</v>
      </c>
      <c r="AA33" s="1">
        <v>0</v>
      </c>
      <c r="AB33" s="1">
        <v>0</v>
      </c>
      <c r="AC33" s="1">
        <v>0</v>
      </c>
      <c r="AD33" s="1">
        <v>18</v>
      </c>
      <c r="AE33" s="1">
        <v>0</v>
      </c>
      <c r="AF33" s="1">
        <v>0</v>
      </c>
      <c r="AG33" s="10">
        <f>SUM(G33:AF33)</f>
        <v>9301</v>
      </c>
      <c r="AH33" s="10">
        <v>878</v>
      </c>
      <c r="AI33" s="5">
        <f t="shared" si="2"/>
        <v>10179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x14ac:dyDescent="0.3">
      <c r="A34" s="3" t="s">
        <v>71</v>
      </c>
      <c r="B34" s="3" t="s">
        <v>72</v>
      </c>
      <c r="C34" s="3" t="s">
        <v>64</v>
      </c>
      <c r="D34" s="3" t="s">
        <v>63</v>
      </c>
      <c r="E34" s="3" t="s">
        <v>64</v>
      </c>
      <c r="F34" s="3" t="s">
        <v>62</v>
      </c>
      <c r="G34" s="1">
        <v>19645</v>
      </c>
      <c r="H34" s="1">
        <v>0</v>
      </c>
      <c r="I34" s="1">
        <v>0</v>
      </c>
      <c r="J34" s="1">
        <v>624</v>
      </c>
      <c r="K34" s="1">
        <v>60</v>
      </c>
      <c r="L34" s="1">
        <v>60</v>
      </c>
      <c r="M34" s="1">
        <v>156</v>
      </c>
      <c r="N34" s="1">
        <v>0</v>
      </c>
      <c r="O34" s="1">
        <v>0</v>
      </c>
      <c r="P34" s="1">
        <v>0</v>
      </c>
      <c r="Q34" s="1">
        <v>0</v>
      </c>
      <c r="R34" s="1">
        <v>1637</v>
      </c>
      <c r="S34" s="1">
        <v>130</v>
      </c>
      <c r="T34" s="1">
        <v>1637</v>
      </c>
      <c r="U34" s="1">
        <v>0</v>
      </c>
      <c r="V34" s="1">
        <v>130</v>
      </c>
      <c r="W34" s="1">
        <v>31</v>
      </c>
      <c r="X34" s="1">
        <v>334</v>
      </c>
      <c r="Y34" s="1">
        <v>31</v>
      </c>
      <c r="Z34" s="1">
        <v>0</v>
      </c>
      <c r="AA34" s="1">
        <v>0</v>
      </c>
      <c r="AB34" s="1">
        <v>0</v>
      </c>
      <c r="AC34" s="1">
        <v>0</v>
      </c>
      <c r="AD34" s="1">
        <v>49</v>
      </c>
      <c r="AE34" s="1">
        <v>0</v>
      </c>
      <c r="AF34" s="1">
        <v>0</v>
      </c>
      <c r="AG34" s="10">
        <f>SUM(G34:AF34)</f>
        <v>24524</v>
      </c>
      <c r="AH34" s="10">
        <v>2357</v>
      </c>
      <c r="AI34" s="5">
        <f t="shared" si="2"/>
        <v>26881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x14ac:dyDescent="0.3">
      <c r="A35" s="3" t="s">
        <v>73</v>
      </c>
      <c r="B35" s="3" t="s">
        <v>74</v>
      </c>
      <c r="C35" s="3" t="s">
        <v>64</v>
      </c>
      <c r="D35" s="3" t="s">
        <v>63</v>
      </c>
      <c r="E35" s="3" t="s">
        <v>64</v>
      </c>
      <c r="F35" s="3" t="s">
        <v>62</v>
      </c>
      <c r="G35" s="1">
        <v>1655484</v>
      </c>
      <c r="H35" s="1">
        <v>0</v>
      </c>
      <c r="I35" s="1">
        <v>12968</v>
      </c>
      <c r="J35" s="1">
        <v>113880</v>
      </c>
      <c r="K35" s="1">
        <v>0</v>
      </c>
      <c r="L35" s="1">
        <v>0</v>
      </c>
      <c r="M35" s="1">
        <v>28470</v>
      </c>
      <c r="N35" s="1">
        <v>0</v>
      </c>
      <c r="O35" s="1">
        <v>0</v>
      </c>
      <c r="P35" s="1">
        <v>2019</v>
      </c>
      <c r="Q35" s="1">
        <v>0</v>
      </c>
      <c r="R35" s="1">
        <v>137957</v>
      </c>
      <c r="S35" s="1">
        <v>23725</v>
      </c>
      <c r="T35" s="1">
        <v>137957</v>
      </c>
      <c r="U35" s="1">
        <v>0</v>
      </c>
      <c r="V35" s="1">
        <v>23725</v>
      </c>
      <c r="W35" s="1">
        <v>5694</v>
      </c>
      <c r="X35" s="1">
        <v>28971</v>
      </c>
      <c r="Y35" s="1">
        <v>5694</v>
      </c>
      <c r="Z35" s="1">
        <v>0</v>
      </c>
      <c r="AA35" s="1">
        <v>0</v>
      </c>
      <c r="AB35" s="1">
        <v>0</v>
      </c>
      <c r="AC35" s="1">
        <v>0</v>
      </c>
      <c r="AD35" s="1">
        <v>4139</v>
      </c>
      <c r="AE35" s="1">
        <v>0</v>
      </c>
      <c r="AF35" s="1">
        <v>0</v>
      </c>
      <c r="AG35" s="10">
        <f>SUM(G35:AF35)</f>
        <v>2180683</v>
      </c>
      <c r="AH35" s="10">
        <v>198658</v>
      </c>
      <c r="AI35" s="5">
        <f t="shared" si="2"/>
        <v>2379341</v>
      </c>
      <c r="AJ35" s="4">
        <v>8803</v>
      </c>
      <c r="AK35" s="4">
        <v>0</v>
      </c>
      <c r="AL35" s="4">
        <v>0</v>
      </c>
      <c r="AM35" s="4">
        <v>23579</v>
      </c>
      <c r="AN35" s="4">
        <v>0</v>
      </c>
      <c r="AO35" s="4">
        <v>26623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36121</v>
      </c>
      <c r="BL35" s="4">
        <v>0</v>
      </c>
      <c r="BM35" s="4">
        <v>12298</v>
      </c>
      <c r="BN35" s="4">
        <v>0</v>
      </c>
      <c r="BO35" s="4">
        <v>0</v>
      </c>
      <c r="BP35" s="4">
        <v>1455</v>
      </c>
      <c r="BQ35" s="4">
        <v>12507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230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3875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620</v>
      </c>
      <c r="DY35" s="4">
        <v>0</v>
      </c>
      <c r="DZ35" s="4">
        <v>299</v>
      </c>
      <c r="EA35" s="4">
        <v>0</v>
      </c>
      <c r="EB35" s="4">
        <v>282</v>
      </c>
      <c r="EC35" s="4">
        <v>79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10">
        <f t="shared" ref="EP35" si="4">SUM(AJ35:EO35)</f>
        <v>126771</v>
      </c>
      <c r="EQ35" s="6"/>
    </row>
    <row r="36" spans="1:147" x14ac:dyDescent="0.3">
      <c r="A36" s="3" t="s">
        <v>75</v>
      </c>
      <c r="B36" s="3" t="s">
        <v>76</v>
      </c>
      <c r="C36" s="3" t="s">
        <v>64</v>
      </c>
      <c r="D36" s="3" t="s">
        <v>63</v>
      </c>
      <c r="E36" s="3" t="s">
        <v>64</v>
      </c>
      <c r="F36" s="3" t="s">
        <v>77</v>
      </c>
      <c r="G36" s="1">
        <v>423948</v>
      </c>
      <c r="H36" s="1">
        <v>0</v>
      </c>
      <c r="I36" s="1">
        <v>10632</v>
      </c>
      <c r="J36" s="1">
        <v>30504</v>
      </c>
      <c r="K36" s="1">
        <v>0</v>
      </c>
      <c r="L36" s="1">
        <v>0</v>
      </c>
      <c r="M36" s="1">
        <v>7626</v>
      </c>
      <c r="N36" s="1">
        <v>0</v>
      </c>
      <c r="O36" s="1">
        <v>0</v>
      </c>
      <c r="P36" s="1">
        <v>584</v>
      </c>
      <c r="Q36" s="1">
        <v>0</v>
      </c>
      <c r="R36" s="1">
        <v>35327</v>
      </c>
      <c r="S36" s="1">
        <v>6355</v>
      </c>
      <c r="T36" s="1">
        <v>35327</v>
      </c>
      <c r="U36" s="1">
        <v>0</v>
      </c>
      <c r="V36" s="1">
        <v>6355</v>
      </c>
      <c r="W36" s="1">
        <v>1519</v>
      </c>
      <c r="X36" s="1">
        <v>7417</v>
      </c>
      <c r="Y36" s="1">
        <v>1519</v>
      </c>
      <c r="Z36" s="1">
        <v>0</v>
      </c>
      <c r="AA36" s="1">
        <v>0</v>
      </c>
      <c r="AB36" s="1">
        <v>0</v>
      </c>
      <c r="AC36" s="1">
        <v>0</v>
      </c>
      <c r="AD36" s="1">
        <v>1072</v>
      </c>
      <c r="AE36" s="1">
        <v>0</v>
      </c>
      <c r="AF36" s="1">
        <v>0</v>
      </c>
      <c r="AG36" s="10">
        <f>SUM(G36:AF36)</f>
        <v>568185</v>
      </c>
      <c r="AH36" s="10">
        <v>50878</v>
      </c>
      <c r="AI36" s="5">
        <f>AG36+AH36</f>
        <v>619063</v>
      </c>
      <c r="AJ36" s="4">
        <v>8563</v>
      </c>
      <c r="AK36" s="4">
        <v>0</v>
      </c>
      <c r="AL36" s="4">
        <v>0</v>
      </c>
      <c r="AM36" s="4">
        <v>3495</v>
      </c>
      <c r="AN36" s="4">
        <v>0</v>
      </c>
      <c r="AO36" s="4">
        <v>21646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10381</v>
      </c>
      <c r="BL36" s="4">
        <v>727</v>
      </c>
      <c r="BM36" s="4">
        <v>7973</v>
      </c>
      <c r="BN36" s="4">
        <v>0</v>
      </c>
      <c r="BO36" s="4">
        <v>11</v>
      </c>
      <c r="BP36" s="4">
        <v>824</v>
      </c>
      <c r="BQ36" s="4">
        <v>4975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38</v>
      </c>
      <c r="CG36" s="4">
        <v>38</v>
      </c>
      <c r="CH36" s="4">
        <v>0</v>
      </c>
      <c r="CI36" s="4">
        <v>460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32</v>
      </c>
      <c r="CP36" s="4">
        <v>3280</v>
      </c>
      <c r="CQ36" s="4">
        <v>55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289</v>
      </c>
      <c r="DY36" s="4">
        <v>0</v>
      </c>
      <c r="DZ36" s="4">
        <v>72</v>
      </c>
      <c r="EA36" s="4">
        <v>0</v>
      </c>
      <c r="EB36" s="4">
        <v>26</v>
      </c>
      <c r="EC36" s="4">
        <v>248</v>
      </c>
      <c r="ED36" s="4">
        <v>259</v>
      </c>
      <c r="EE36" s="4">
        <v>0</v>
      </c>
      <c r="EF36" s="4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10">
        <v>63392</v>
      </c>
      <c r="EQ36" s="6"/>
    </row>
    <row r="37" spans="1:147" x14ac:dyDescent="0.3">
      <c r="A37" s="3" t="s">
        <v>102</v>
      </c>
      <c r="B37" s="3" t="s">
        <v>103</v>
      </c>
      <c r="C37" s="3" t="s">
        <v>64</v>
      </c>
      <c r="D37" s="3" t="s">
        <v>63</v>
      </c>
      <c r="E37" s="3" t="s">
        <v>64</v>
      </c>
      <c r="F37" s="3" t="s">
        <v>62</v>
      </c>
      <c r="G37" s="1">
        <v>272271</v>
      </c>
      <c r="H37" s="1">
        <v>0</v>
      </c>
      <c r="I37" s="1">
        <v>5898</v>
      </c>
      <c r="J37" s="1">
        <v>19872</v>
      </c>
      <c r="K37" s="1">
        <v>0</v>
      </c>
      <c r="L37" s="1">
        <v>0</v>
      </c>
      <c r="M37" s="1">
        <v>4968</v>
      </c>
      <c r="N37" s="1">
        <v>0</v>
      </c>
      <c r="O37" s="1">
        <v>0</v>
      </c>
      <c r="P37" s="1">
        <v>404</v>
      </c>
      <c r="Q37" s="1">
        <v>0</v>
      </c>
      <c r="R37" s="1">
        <v>22689</v>
      </c>
      <c r="S37" s="1">
        <v>4140</v>
      </c>
      <c r="T37" s="1">
        <v>22689</v>
      </c>
      <c r="U37" s="1">
        <v>0</v>
      </c>
      <c r="V37" s="1">
        <v>4140</v>
      </c>
      <c r="W37" s="1">
        <v>994</v>
      </c>
      <c r="X37" s="1">
        <v>4765</v>
      </c>
      <c r="Y37" s="1">
        <v>994</v>
      </c>
      <c r="Z37" s="1">
        <v>0</v>
      </c>
      <c r="AA37" s="1">
        <v>0</v>
      </c>
      <c r="AB37" s="1">
        <v>0</v>
      </c>
      <c r="AC37" s="1">
        <v>0</v>
      </c>
      <c r="AD37" s="1">
        <v>681</v>
      </c>
      <c r="AE37" s="1">
        <v>0</v>
      </c>
      <c r="AF37" s="1">
        <v>0</v>
      </c>
      <c r="AG37" s="10">
        <f>SUM(G37:AF37)</f>
        <v>364505</v>
      </c>
      <c r="AH37" s="10">
        <v>32673</v>
      </c>
      <c r="AI37" s="5">
        <f t="shared" si="2"/>
        <v>397178</v>
      </c>
      <c r="AJ37" s="4">
        <v>3228</v>
      </c>
      <c r="AK37" s="4">
        <v>0</v>
      </c>
      <c r="AL37" s="4">
        <v>0</v>
      </c>
      <c r="AM37" s="4">
        <v>0</v>
      </c>
      <c r="AN37" s="4">
        <v>0</v>
      </c>
      <c r="AO37" s="4">
        <v>6526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6786</v>
      </c>
      <c r="BL37" s="4">
        <v>1345</v>
      </c>
      <c r="BM37" s="4">
        <v>2010</v>
      </c>
      <c r="BN37" s="4">
        <v>0</v>
      </c>
      <c r="BO37" s="4">
        <v>0</v>
      </c>
      <c r="BP37" s="4">
        <v>0</v>
      </c>
      <c r="BQ37" s="4">
        <v>127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10">
        <v>20022</v>
      </c>
      <c r="EQ37" s="6"/>
    </row>
    <row r="38" spans="1:147" x14ac:dyDescent="0.3">
      <c r="A38" s="3" t="s">
        <v>104</v>
      </c>
      <c r="B38" s="3" t="s">
        <v>105</v>
      </c>
      <c r="C38" s="3" t="s">
        <v>64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4"/>
      <c r="AH38" s="4"/>
      <c r="AI38" s="5"/>
      <c r="AJ38" s="4">
        <v>0</v>
      </c>
      <c r="AK38" s="4">
        <v>0</v>
      </c>
      <c r="AL38" s="4">
        <v>0</v>
      </c>
      <c r="AM38" s="4">
        <v>6350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0</v>
      </c>
      <c r="EC38" s="4">
        <v>0</v>
      </c>
      <c r="ED38" s="4">
        <v>0</v>
      </c>
      <c r="EE38" s="4">
        <v>0</v>
      </c>
      <c r="EF38" s="4">
        <v>0</v>
      </c>
      <c r="EG38" s="4">
        <v>0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10">
        <f t="shared" ref="EP38" si="5">SUM(AJ38:EO38)</f>
        <v>6350</v>
      </c>
      <c r="EQ38" s="6"/>
    </row>
    <row r="39" spans="1:147" x14ac:dyDescent="0.3">
      <c r="G39" s="2">
        <f t="shared" ref="G39:AF39" si="6">SUM(G30:G37)</f>
        <v>2402298</v>
      </c>
      <c r="H39" s="2">
        <f t="shared" si="6"/>
        <v>0</v>
      </c>
      <c r="I39" s="2">
        <f t="shared" si="6"/>
        <v>29498</v>
      </c>
      <c r="J39" s="2">
        <f t="shared" si="6"/>
        <v>167088</v>
      </c>
      <c r="K39" s="2">
        <f t="shared" si="6"/>
        <v>120</v>
      </c>
      <c r="L39" s="2">
        <f t="shared" si="6"/>
        <v>120</v>
      </c>
      <c r="M39" s="2">
        <f t="shared" si="6"/>
        <v>41772</v>
      </c>
      <c r="N39" s="2">
        <f t="shared" si="6"/>
        <v>0</v>
      </c>
      <c r="O39" s="2">
        <f t="shared" si="6"/>
        <v>0</v>
      </c>
      <c r="P39" s="2">
        <f t="shared" si="6"/>
        <v>3007</v>
      </c>
      <c r="Q39" s="2">
        <f t="shared" si="6"/>
        <v>0</v>
      </c>
      <c r="R39" s="2">
        <f t="shared" si="6"/>
        <v>200188</v>
      </c>
      <c r="S39" s="2">
        <f t="shared" si="6"/>
        <v>34810</v>
      </c>
      <c r="T39" s="2">
        <f t="shared" si="6"/>
        <v>200188</v>
      </c>
      <c r="U39" s="2">
        <f t="shared" si="6"/>
        <v>0</v>
      </c>
      <c r="V39" s="2">
        <f t="shared" si="6"/>
        <v>34810</v>
      </c>
      <c r="W39" s="2">
        <f t="shared" si="6"/>
        <v>8348</v>
      </c>
      <c r="X39" s="2">
        <f t="shared" si="6"/>
        <v>42024</v>
      </c>
      <c r="Y39" s="2">
        <f t="shared" si="6"/>
        <v>8348</v>
      </c>
      <c r="Z39" s="2">
        <f t="shared" si="6"/>
        <v>0</v>
      </c>
      <c r="AA39" s="2">
        <f t="shared" si="6"/>
        <v>0</v>
      </c>
      <c r="AB39" s="2">
        <f t="shared" si="6"/>
        <v>0</v>
      </c>
      <c r="AC39" s="2">
        <f t="shared" si="6"/>
        <v>0</v>
      </c>
      <c r="AD39" s="2">
        <f t="shared" si="6"/>
        <v>6018</v>
      </c>
      <c r="AE39" s="2">
        <f t="shared" si="6"/>
        <v>0</v>
      </c>
      <c r="AF39" s="2">
        <f t="shared" si="6"/>
        <v>0</v>
      </c>
      <c r="AG39" s="1">
        <f>SUM(G39:AF39)</f>
        <v>3178637</v>
      </c>
      <c r="AH39" s="2">
        <f>SUM(AH30:AH37)</f>
        <v>288281</v>
      </c>
      <c r="AI39" s="2">
        <f t="shared" si="2"/>
        <v>3466918</v>
      </c>
      <c r="AJ39" s="2">
        <f>SUM(AJ30:AJ38)</f>
        <v>21549</v>
      </c>
      <c r="AK39" s="2">
        <f t="shared" ref="AK39:CV39" si="7">SUM(AK30:AK38)</f>
        <v>0</v>
      </c>
      <c r="AL39" s="2">
        <f t="shared" si="7"/>
        <v>0</v>
      </c>
      <c r="AM39" s="2">
        <f t="shared" si="7"/>
        <v>34342</v>
      </c>
      <c r="AN39" s="2">
        <f t="shared" si="7"/>
        <v>0</v>
      </c>
      <c r="AO39" s="2">
        <f t="shared" si="7"/>
        <v>57952</v>
      </c>
      <c r="AP39" s="2">
        <f t="shared" si="7"/>
        <v>18</v>
      </c>
      <c r="AQ39" s="2">
        <f t="shared" si="7"/>
        <v>0</v>
      </c>
      <c r="AR39" s="2">
        <f t="shared" si="7"/>
        <v>0</v>
      </c>
      <c r="AS39" s="2">
        <f t="shared" si="7"/>
        <v>44</v>
      </c>
      <c r="AT39" s="2">
        <f t="shared" si="7"/>
        <v>0</v>
      </c>
      <c r="AU39" s="2">
        <f t="shared" si="7"/>
        <v>432</v>
      </c>
      <c r="AV39" s="2">
        <f t="shared" si="7"/>
        <v>0</v>
      </c>
      <c r="AW39" s="2">
        <f t="shared" si="7"/>
        <v>0</v>
      </c>
      <c r="AX39" s="2">
        <f t="shared" si="7"/>
        <v>0</v>
      </c>
      <c r="AY39" s="2">
        <f t="shared" si="7"/>
        <v>0</v>
      </c>
      <c r="AZ39" s="2">
        <f t="shared" si="7"/>
        <v>0</v>
      </c>
      <c r="BA39" s="2">
        <f t="shared" si="7"/>
        <v>0</v>
      </c>
      <c r="BB39" s="2">
        <f t="shared" si="7"/>
        <v>0</v>
      </c>
      <c r="BC39" s="2">
        <f t="shared" si="7"/>
        <v>0</v>
      </c>
      <c r="BD39" s="2">
        <f t="shared" si="7"/>
        <v>0</v>
      </c>
      <c r="BE39" s="2">
        <f t="shared" si="7"/>
        <v>0</v>
      </c>
      <c r="BF39" s="2">
        <f t="shared" si="7"/>
        <v>0</v>
      </c>
      <c r="BG39" s="2">
        <f t="shared" si="7"/>
        <v>0</v>
      </c>
      <c r="BH39" s="2">
        <f t="shared" si="7"/>
        <v>0</v>
      </c>
      <c r="BI39" s="2">
        <f t="shared" si="7"/>
        <v>0</v>
      </c>
      <c r="BJ39" s="2">
        <f t="shared" si="7"/>
        <v>0</v>
      </c>
      <c r="BK39" s="2">
        <f t="shared" si="7"/>
        <v>53774</v>
      </c>
      <c r="BL39" s="2">
        <f t="shared" si="7"/>
        <v>2381</v>
      </c>
      <c r="BM39" s="2">
        <f t="shared" si="7"/>
        <v>25563</v>
      </c>
      <c r="BN39" s="2">
        <f t="shared" si="7"/>
        <v>15</v>
      </c>
      <c r="BO39" s="2">
        <f t="shared" si="7"/>
        <v>407</v>
      </c>
      <c r="BP39" s="2">
        <f t="shared" si="7"/>
        <v>2657</v>
      </c>
      <c r="BQ39" s="2">
        <f t="shared" si="7"/>
        <v>17893</v>
      </c>
      <c r="BR39" s="2">
        <f t="shared" si="7"/>
        <v>30</v>
      </c>
      <c r="BS39" s="2">
        <f t="shared" si="7"/>
        <v>0</v>
      </c>
      <c r="BT39" s="2">
        <f t="shared" si="7"/>
        <v>0</v>
      </c>
      <c r="BU39" s="2">
        <f t="shared" si="7"/>
        <v>0</v>
      </c>
      <c r="BV39" s="2">
        <f t="shared" si="7"/>
        <v>0</v>
      </c>
      <c r="BW39" s="2">
        <f t="shared" si="7"/>
        <v>0</v>
      </c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38</v>
      </c>
      <c r="CG39" s="2">
        <f t="shared" si="7"/>
        <v>931</v>
      </c>
      <c r="CH39" s="2">
        <f t="shared" si="7"/>
        <v>0</v>
      </c>
      <c r="CI39" s="2">
        <f t="shared" si="7"/>
        <v>543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7"/>
        <v>0</v>
      </c>
      <c r="CN39" s="2">
        <f t="shared" si="7"/>
        <v>0</v>
      </c>
      <c r="CO39" s="2">
        <f t="shared" si="7"/>
        <v>32</v>
      </c>
      <c r="CP39" s="2">
        <f t="shared" si="7"/>
        <v>7155</v>
      </c>
      <c r="CQ39" s="2">
        <f t="shared" si="7"/>
        <v>2540</v>
      </c>
      <c r="CR39" s="2">
        <f t="shared" si="7"/>
        <v>0</v>
      </c>
      <c r="CS39" s="2">
        <f t="shared" si="7"/>
        <v>0</v>
      </c>
      <c r="CT39" s="2">
        <f t="shared" si="7"/>
        <v>0</v>
      </c>
      <c r="CU39" s="2">
        <f t="shared" si="7"/>
        <v>0</v>
      </c>
      <c r="CV39" s="2">
        <f t="shared" si="7"/>
        <v>0</v>
      </c>
      <c r="CW39" s="2">
        <f t="shared" ref="CW39:EO39" si="8">SUM(CW30:CW38)</f>
        <v>0</v>
      </c>
      <c r="CX39" s="2">
        <f t="shared" si="8"/>
        <v>0</v>
      </c>
      <c r="CY39" s="2">
        <f t="shared" si="8"/>
        <v>0</v>
      </c>
      <c r="CZ39" s="2">
        <f t="shared" si="8"/>
        <v>0</v>
      </c>
      <c r="DA39" s="2">
        <f t="shared" si="8"/>
        <v>0</v>
      </c>
      <c r="DB39" s="2">
        <f t="shared" si="8"/>
        <v>225</v>
      </c>
      <c r="DC39" s="2">
        <f t="shared" si="8"/>
        <v>0</v>
      </c>
      <c r="DD39" s="2">
        <f t="shared" si="8"/>
        <v>0</v>
      </c>
      <c r="DE39" s="2">
        <f t="shared" si="8"/>
        <v>0</v>
      </c>
      <c r="DF39" s="2">
        <f t="shared" si="8"/>
        <v>0</v>
      </c>
      <c r="DG39" s="2">
        <f t="shared" si="8"/>
        <v>0</v>
      </c>
      <c r="DH39" s="2">
        <f t="shared" si="8"/>
        <v>0</v>
      </c>
      <c r="DI39" s="2">
        <f t="shared" si="8"/>
        <v>0</v>
      </c>
      <c r="DJ39" s="2">
        <f t="shared" si="8"/>
        <v>0</v>
      </c>
      <c r="DK39" s="2">
        <f t="shared" si="8"/>
        <v>0</v>
      </c>
      <c r="DL39" s="2">
        <f t="shared" si="8"/>
        <v>0</v>
      </c>
      <c r="DM39" s="2">
        <f t="shared" si="8"/>
        <v>0</v>
      </c>
      <c r="DN39" s="2">
        <f t="shared" si="8"/>
        <v>0</v>
      </c>
      <c r="DO39" s="2">
        <f t="shared" si="8"/>
        <v>0</v>
      </c>
      <c r="DP39" s="2">
        <f t="shared" si="8"/>
        <v>0</v>
      </c>
      <c r="DQ39" s="2">
        <f t="shared" si="8"/>
        <v>0</v>
      </c>
      <c r="DR39" s="2">
        <f t="shared" si="8"/>
        <v>0</v>
      </c>
      <c r="DS39" s="2">
        <f t="shared" si="8"/>
        <v>0</v>
      </c>
      <c r="DT39" s="2">
        <f t="shared" si="8"/>
        <v>0</v>
      </c>
      <c r="DU39" s="2">
        <f t="shared" si="8"/>
        <v>0</v>
      </c>
      <c r="DV39" s="2">
        <f t="shared" si="8"/>
        <v>0</v>
      </c>
      <c r="DW39" s="2">
        <f t="shared" si="8"/>
        <v>44</v>
      </c>
      <c r="DX39" s="2">
        <f t="shared" si="8"/>
        <v>1175</v>
      </c>
      <c r="DY39" s="2">
        <f t="shared" si="8"/>
        <v>10</v>
      </c>
      <c r="DZ39" s="2">
        <f t="shared" si="8"/>
        <v>1379</v>
      </c>
      <c r="EA39" s="2">
        <f t="shared" si="8"/>
        <v>44</v>
      </c>
      <c r="EB39" s="2">
        <f t="shared" si="8"/>
        <v>514</v>
      </c>
      <c r="EC39" s="2">
        <f t="shared" si="8"/>
        <v>327</v>
      </c>
      <c r="ED39" s="2">
        <f t="shared" si="8"/>
        <v>259</v>
      </c>
      <c r="EE39" s="2">
        <f t="shared" si="8"/>
        <v>0</v>
      </c>
      <c r="EF39" s="2">
        <f t="shared" si="8"/>
        <v>0</v>
      </c>
      <c r="EG39" s="2">
        <f t="shared" si="8"/>
        <v>0</v>
      </c>
      <c r="EH39" s="2">
        <f t="shared" si="8"/>
        <v>0</v>
      </c>
      <c r="EI39" s="2">
        <f t="shared" si="8"/>
        <v>48</v>
      </c>
      <c r="EJ39" s="2">
        <f t="shared" si="8"/>
        <v>0</v>
      </c>
      <c r="EK39" s="2">
        <f t="shared" si="8"/>
        <v>0</v>
      </c>
      <c r="EL39" s="2">
        <f t="shared" si="8"/>
        <v>0</v>
      </c>
      <c r="EM39" s="2">
        <f t="shared" si="8"/>
        <v>0</v>
      </c>
      <c r="EN39" s="2">
        <f t="shared" si="8"/>
        <v>0</v>
      </c>
      <c r="EO39" s="2">
        <f t="shared" si="8"/>
        <v>0</v>
      </c>
      <c r="EP39" s="2">
        <f>SUM(EP30:EP38)</f>
        <v>232321</v>
      </c>
      <c r="EQ39" s="2">
        <f>AI39+EP39</f>
        <v>3699239</v>
      </c>
    </row>
    <row r="40" spans="1:147" x14ac:dyDescent="0.3">
      <c r="EQ40" s="2">
        <f>EQ28+EQ39</f>
        <v>4231556</v>
      </c>
    </row>
    <row r="42" spans="1:147" x14ac:dyDescent="0.3">
      <c r="AG42" s="2"/>
    </row>
    <row r="45" spans="1:147" x14ac:dyDescent="0.3">
      <c r="AG45" s="1"/>
    </row>
    <row r="47" spans="1:147" x14ac:dyDescent="0.3">
      <c r="AG47" s="2"/>
    </row>
    <row r="48" spans="1:147" x14ac:dyDescent="0.3">
      <c r="C48" s="9"/>
    </row>
    <row r="49" spans="3:34" x14ac:dyDescent="0.3">
      <c r="C49" s="9"/>
    </row>
    <row r="50" spans="3:34" x14ac:dyDescent="0.3">
      <c r="C50" s="9"/>
      <c r="AG50" s="9"/>
      <c r="AH50" s="9"/>
    </row>
    <row r="51" spans="3:34" x14ac:dyDescent="0.3">
      <c r="C51" s="9"/>
      <c r="AG51" s="9"/>
      <c r="AH51" s="9"/>
    </row>
    <row r="52" spans="3:34" x14ac:dyDescent="0.3">
      <c r="C52" s="9"/>
      <c r="E52" s="11"/>
      <c r="AG52" s="9"/>
      <c r="AH52" s="9"/>
    </row>
    <row r="53" spans="3:34" x14ac:dyDescent="0.3">
      <c r="C53" s="9"/>
      <c r="E53" s="11"/>
      <c r="AG53" s="9"/>
      <c r="AH53" s="9"/>
    </row>
    <row r="54" spans="3:34" x14ac:dyDescent="0.3">
      <c r="C54" s="9"/>
      <c r="E54" s="11"/>
      <c r="AG54" s="9"/>
    </row>
    <row r="55" spans="3:34" x14ac:dyDescent="0.3">
      <c r="C55" s="9"/>
      <c r="E55" s="11"/>
      <c r="AG55" s="9"/>
      <c r="AH55" s="9"/>
    </row>
    <row r="56" spans="3:34" x14ac:dyDescent="0.3">
      <c r="E56" s="11"/>
      <c r="AG56" s="9"/>
      <c r="AH56" s="9"/>
    </row>
    <row r="57" spans="3:34" x14ac:dyDescent="0.3">
      <c r="C57" s="9"/>
      <c r="E57" s="9"/>
      <c r="AH57" s="9"/>
    </row>
    <row r="58" spans="3:34" x14ac:dyDescent="0.3">
      <c r="C58" s="9"/>
      <c r="E58" s="9"/>
      <c r="AH58" s="9"/>
    </row>
    <row r="59" spans="3:34" x14ac:dyDescent="0.3">
      <c r="C59" s="9"/>
      <c r="E59" s="9"/>
      <c r="AG59" s="9"/>
    </row>
    <row r="60" spans="3:34" x14ac:dyDescent="0.3">
      <c r="E60" s="9"/>
      <c r="AG60" s="9"/>
    </row>
    <row r="61" spans="3:34" x14ac:dyDescent="0.3">
      <c r="E61" s="9"/>
      <c r="AG61" s="9"/>
    </row>
    <row r="62" spans="3:34" x14ac:dyDescent="0.3">
      <c r="E62" s="9"/>
      <c r="AG62" s="9"/>
    </row>
    <row r="63" spans="3:34" x14ac:dyDescent="0.3">
      <c r="E63" s="9"/>
    </row>
    <row r="64" spans="3:34" x14ac:dyDescent="0.3">
      <c r="E64" s="11"/>
    </row>
    <row r="65" spans="5:33" x14ac:dyDescent="0.3">
      <c r="E65" s="11"/>
    </row>
    <row r="66" spans="5:33" x14ac:dyDescent="0.3">
      <c r="E66" s="11"/>
      <c r="AG66" s="9"/>
    </row>
    <row r="67" spans="5:33" x14ac:dyDescent="0.3">
      <c r="E67" s="9"/>
      <c r="AG67" s="9"/>
    </row>
    <row r="68" spans="5:33" x14ac:dyDescent="0.3">
      <c r="E68" s="11"/>
      <c r="AG68" s="9"/>
    </row>
    <row r="69" spans="5:33" x14ac:dyDescent="0.3">
      <c r="E69" s="11"/>
      <c r="AG69" s="9"/>
    </row>
    <row r="70" spans="5:33" x14ac:dyDescent="0.3">
      <c r="E70" s="11"/>
    </row>
    <row r="83" spans="33:33" x14ac:dyDescent="0.3">
      <c r="AG83" s="9"/>
    </row>
    <row r="84" spans="33:33" x14ac:dyDescent="0.3">
      <c r="AG84" s="9"/>
    </row>
    <row r="85" spans="33:33" x14ac:dyDescent="0.3">
      <c r="AG85" s="9"/>
    </row>
    <row r="86" spans="33:33" x14ac:dyDescent="0.3">
      <c r="AG86" s="9"/>
    </row>
    <row r="88" spans="33:33" x14ac:dyDescent="0.3">
      <c r="AG88" s="9"/>
    </row>
    <row r="89" spans="33:33" x14ac:dyDescent="0.3">
      <c r="AG89" s="9"/>
    </row>
    <row r="90" spans="33:33" x14ac:dyDescent="0.3">
      <c r="AG90" s="9"/>
    </row>
    <row r="91" spans="33:33" x14ac:dyDescent="0.3">
      <c r="AG91" s="9"/>
    </row>
    <row r="93" spans="33:33" x14ac:dyDescent="0.3">
      <c r="AG93" s="9"/>
    </row>
    <row r="94" spans="33:33" x14ac:dyDescent="0.3">
      <c r="AG94" s="9"/>
    </row>
    <row r="95" spans="33:33" x14ac:dyDescent="0.3">
      <c r="AG95" s="9"/>
    </row>
    <row r="96" spans="33:33" x14ac:dyDescent="0.3">
      <c r="AG96" s="9"/>
    </row>
  </sheetData>
  <autoFilter ref="A2:EP27" xr:uid="{00000000-0009-0000-0000-000000000000}">
    <sortState ref="A3:EP27">
      <sortCondition ref="C2:C27"/>
    </sortState>
  </autoFilter>
  <mergeCells count="2">
    <mergeCell ref="A3:E3"/>
    <mergeCell ref="A29:E2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A. Magadia</dc:creator>
  <cp:lastModifiedBy>shirwen wong</cp:lastModifiedBy>
  <dcterms:created xsi:type="dcterms:W3CDTF">2021-08-03T01:08:55Z</dcterms:created>
  <dcterms:modified xsi:type="dcterms:W3CDTF">2023-02-21T03:14:00Z</dcterms:modified>
</cp:coreProperties>
</file>